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9"/>
  <workbookPr defaultThemeVersion="166925"/>
  <mc:AlternateContent xmlns:mc="http://schemas.openxmlformats.org/markup-compatibility/2006">
    <mc:Choice Requires="x15">
      <x15ac:absPath xmlns:x15ac="http://schemas.microsoft.com/office/spreadsheetml/2010/11/ac" url="/Users/lauragrimes/Documents/Brad Cleveland/Mennel/"/>
    </mc:Choice>
  </mc:AlternateContent>
  <xr:revisionPtr revIDLastSave="0" documentId="8_{E3B04125-6DC5-B145-ADC4-EB0E46022C20}" xr6:coauthVersionLast="47" xr6:coauthVersionMax="47" xr10:uidLastSave="{00000000-0000-0000-0000-000000000000}"/>
  <bookViews>
    <workbookView xWindow="1100" yWindow="640" windowWidth="27200" windowHeight="14100" tabRatio="964" xr2:uid="{00000000-000D-0000-FFFF-FFFF00000000}"/>
  </bookViews>
  <sheets>
    <sheet name="CAS Overview" sheetId="1" r:id="rId1"/>
    <sheet name="MVV" sheetId="2" r:id="rId2"/>
    <sheet name="Segments" sheetId="3" r:id="rId3"/>
    <sheet name="Interactions " sheetId="4" r:id="rId4"/>
    <sheet name="Channel Summary" sheetId="5" r:id="rId5"/>
    <sheet name="Hours" sheetId="7" r:id="rId6"/>
    <sheet name="Channels" sheetId="6" r:id="rId7"/>
    <sheet name="Accessibility " sheetId="8" r:id="rId8"/>
    <sheet name="Routing" sheetId="9" r:id="rId9"/>
    <sheet name="Resources" sheetId="10" r:id="rId10"/>
    <sheet name="Information" sheetId="11" r:id="rId11"/>
    <sheet name="Analysis" sheetId="12" r:id="rId12"/>
    <sheet name="Pilots" sheetId="13" r:id="rId13"/>
  </sheets>
  <externalReferences>
    <externalReference r:id="rId14"/>
  </externalReferences>
  <definedNames>
    <definedName name="Annual_price_increase">'[1]3A. Input'!$H$25</definedName>
    <definedName name="Annual_Revenue">'[1]3A. Input'!$D$26</definedName>
    <definedName name="Average_agent_hours_in_building">'[1]3A. Input'!$D$33</definedName>
    <definedName name="Average_monthly_occupancy">'[1]3A. Input'!$D$34</definedName>
    <definedName name="Average_order">'[1]3A. Input'!$H$27</definedName>
    <definedName name="Base_Data_Input_Page">#REF!</definedName>
    <definedName name="Benefits">'[1]3A. Input'!$C$9</definedName>
    <definedName name="Cash___ROI_Statement">'[1]4A. Five Year ROI'!#REF!</definedName>
    <definedName name="CC_Budget">'[1]3A. Input'!$E$39</definedName>
    <definedName name="Class_size">'[1]3A. Input'!$D$51</definedName>
    <definedName name="Client">'[1]3A. Input'!$C$5</definedName>
    <definedName name="Client_Inv">'[1]3A. Input'!$C$13</definedName>
    <definedName name="Client_Inv1">'[1]3A. Input'!$D$13</definedName>
    <definedName name="Client_Inv2">'[1]3A. Input'!$E$13</definedName>
    <definedName name="Client_Inv3">'[1]3A. Input'!$F$13</definedName>
    <definedName name="Client_Inv4">'[1]3A. Input'!$G$13</definedName>
    <definedName name="Client_Inv5">'[1]3A. Input'!$H$13</definedName>
    <definedName name="Compensation_Revenue">#REF!</definedName>
    <definedName name="Cost_of_Capital">'[1]3A. Input'!$F$17</definedName>
    <definedName name="Cost_of_Vacancy_of_Sales_and_Service_Employees">#REF!</definedName>
    <definedName name="CPC_1">'[1]3A. Input'!$D$42</definedName>
    <definedName name="CPC_2">'[1]3A. Input'!$E$42</definedName>
    <definedName name="CPC_3">'[1]3A. Input'!$F$42</definedName>
    <definedName name="CPC_4">'[1]3A. Input'!$G$42</definedName>
    <definedName name="CPC_5">'[1]3A. Input'!$H$42</definedName>
    <definedName name="cpi_1">'[1]3A. Input'!$D$15</definedName>
    <definedName name="cpi_2">'[1]3A. Input'!$E$15</definedName>
    <definedName name="cpi_3">'[1]3A. Input'!$F$15</definedName>
    <definedName name="cpi_4">'[1]3A. Input'!$G$15</definedName>
    <definedName name="cpi_5">'[1]3A. Input'!$H$15</definedName>
    <definedName name="CSR_Attrit">'[1]3A. Input'!$H$49</definedName>
    <definedName name="CSR_wage">'[1]3A. Input'!$C$17</definedName>
    <definedName name="CSRs">'[1]3A. Input'!$H$17</definedName>
    <definedName name="CV_1">'[1]3A. Input'!$D$43</definedName>
    <definedName name="CV_2">'[1]3A. Input'!$E$43</definedName>
    <definedName name="CV_3">'[1]3A. Input'!$F$43</definedName>
    <definedName name="CV_4">'[1]3A. Input'!$G$43</definedName>
    <definedName name="CV_5">'[1]3A. Input'!$H$43</definedName>
    <definedName name="Direct_Savings_from_ASP_strategy">#REF!</definedName>
    <definedName name="Do_you_wish_to_include_timeliness_and_adequacy_calculation?">#REF!</definedName>
    <definedName name="Efficiency_increase">'[1]3A. Input'!$H$39</definedName>
    <definedName name="Efficiency_savings">'[1]3A. Input'!#REF!</definedName>
    <definedName name="EI_1">'[1]3A. Input'!$D$44</definedName>
    <definedName name="EI_2">'[1]3A. Input'!$E$44</definedName>
    <definedName name="EI_3">'[1]3A. Input'!$F$44</definedName>
    <definedName name="EI_4">'[1]3A. Input'!$G$44</definedName>
    <definedName name="EI_5">'[1]3A. Input'!$H$44</definedName>
    <definedName name="Enter_number">#REF!</definedName>
    <definedName name="External_Time_to_Start__Total">#REF!</definedName>
    <definedName name="FB_Percent">'[1]3A. Input'!$H$51</definedName>
    <definedName name="Five_year_cost_of_capital">'[1]3A. Input'!$F$18</definedName>
    <definedName name="FTEs">'[1]3A. Input'!$H$18</definedName>
    <definedName name="Gross_Margin_Percentage">'[1]3A. Input'!$D$23</definedName>
    <definedName name="Growth_Rate">'[1]3A. Input'!$C$18</definedName>
    <definedName name="Human_Capital_Income_Statement">#REF!</definedName>
    <definedName name="Human_Capital_Return_On_Investment">#REF!</definedName>
    <definedName name="impl_fil_1">'[1]3A. Input'!$D$14</definedName>
    <definedName name="impl_fil_2">'[1]3A. Input'!$E$14</definedName>
    <definedName name="impl_fil_3">'[1]3A. Input'!$F$14</definedName>
    <definedName name="impl_fil_4">'[1]3A. Input'!$G$14</definedName>
    <definedName name="impl_fil_5">'[1]3A. Input'!$H$14</definedName>
    <definedName name="Increased_order_percentage">'[1]3A. Input'!$H$26</definedName>
    <definedName name="Intangible_Benefits_Summary">#REF!</definedName>
    <definedName name="Learning_curve">'[1]3A. Input'!#REF!</definedName>
    <definedName name="Line1">'CAS Overview'!$D$5</definedName>
    <definedName name="Line2">'CAS Overview'!$E$5</definedName>
    <definedName name="Line3">'CAS Overview'!$F$5</definedName>
    <definedName name="Nbr_of_orders_in_cc_yr">'[1]3A. Input'!$H$28</definedName>
    <definedName name="Onboarding_time">'[1]3A. Input'!#REF!</definedName>
    <definedName name="Operating_Expense_Factor">#REF!</definedName>
    <definedName name="Project_Price">'[1]3A. Input'!$C$12</definedName>
    <definedName name="Project_Price_1">'[1]3A. Input'!$D$12</definedName>
    <definedName name="Project_Price_2">'[1]3A. Input'!$E$12</definedName>
    <definedName name="Project_Price_3">'[1]3A. Input'!$F$12</definedName>
    <definedName name="Project_Price_4">'[1]3A. Input'!$G$12</definedName>
    <definedName name="Project_Price_5">'[1]3A. Input'!$H$12</definedName>
    <definedName name="Project_Type">'[1]3A. Input'!$C$6</definedName>
    <definedName name="Projected_monthly_occupancy">'[1]3A. Input'!$H$34</definedName>
    <definedName name="Projected_revenue_increase">'[1]3A. Input'!$D$27</definedName>
    <definedName name="Proposal_Date">'[1]3A. Input'!$H$5</definedName>
    <definedName name="Recruit_Cost">'[1]3A. Input'!$D$49</definedName>
    <definedName name="Reduce_Turnover_of_Top_Performers">#REF!</definedName>
    <definedName name="Reduce_Turnover_Timely_Compensation_Review_Increase_Utilization">#REF!</definedName>
    <definedName name="Requested_Date">'[1]3A. Input'!$H$6</definedName>
    <definedName name="ROI">'[1]4A. Five Year ROI'!#REF!</definedName>
    <definedName name="Salary_of_trainer">'[1]3A. Input'!$D$52</definedName>
    <definedName name="Segment1">Segments!$D$8</definedName>
    <definedName name="Segment2">Segments!$E$8</definedName>
    <definedName name="Segment3">Segments!$F$8</definedName>
    <definedName name="Segment4">Segments!$G$8</definedName>
    <definedName name="Segment5">Segments!$H$8</definedName>
    <definedName name="Segment6">Segments!$I$8</definedName>
    <definedName name="Segment7">Segments!$J$8</definedName>
    <definedName name="Segment8">Segments!$G$8</definedName>
    <definedName name="Separation_Rate">#REF!</definedName>
    <definedName name="Shorten_Compensation_Planning_Cycle_time_for_Compensation_Group">#REF!</definedName>
    <definedName name="Starting_hourly_CSR_wage">'[1]3A. Input'!$H$50</definedName>
    <definedName name="Supervisor_salary">'[1]3A. Input'!#REF!</definedName>
    <definedName name="Supervisors">'[1]3A. Input'!#REF!</definedName>
    <definedName name="Total_Compensation_Expense">#REF!</definedName>
    <definedName name="Total_Labor_Cost_Revenue">#REF!</definedName>
    <definedName name="Training_Days">'[1]3A. Input'!$D$50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 i="3" l="1"/>
  <c r="C8" i="6" l="1"/>
  <c r="D7" i="3"/>
  <c r="C35" i="8"/>
  <c r="C34" i="8"/>
  <c r="C33" i="8"/>
  <c r="C32" i="8"/>
  <c r="C31" i="8"/>
  <c r="C30" i="8"/>
  <c r="C29" i="8"/>
  <c r="C28" i="8"/>
  <c r="C27" i="8"/>
  <c r="C26" i="8"/>
  <c r="C25" i="8"/>
  <c r="C24" i="8"/>
  <c r="C23" i="8"/>
  <c r="C22" i="8"/>
  <c r="C8" i="8"/>
  <c r="C15" i="8"/>
  <c r="C14" i="8"/>
  <c r="C13" i="8"/>
  <c r="C12" i="8"/>
  <c r="C11" i="8"/>
  <c r="C10" i="8"/>
  <c r="C9" i="8"/>
  <c r="C31" i="6"/>
  <c r="C30" i="6"/>
  <c r="C29" i="6"/>
  <c r="C28" i="6"/>
  <c r="C27" i="6"/>
  <c r="C26" i="6"/>
  <c r="C25" i="6"/>
  <c r="C24" i="6"/>
  <c r="C23" i="6"/>
  <c r="C22" i="6"/>
  <c r="C21" i="6"/>
  <c r="C20" i="6"/>
  <c r="C19" i="6"/>
  <c r="C18" i="6"/>
  <c r="C15" i="6"/>
  <c r="C14" i="6"/>
  <c r="C13" i="6"/>
  <c r="C12" i="6"/>
  <c r="C11" i="6"/>
  <c r="C10" i="6"/>
  <c r="C9" i="6"/>
  <c r="J8" i="10"/>
  <c r="I8" i="10"/>
  <c r="H8" i="10"/>
  <c r="G8" i="10"/>
  <c r="F8" i="10"/>
  <c r="E8" i="10"/>
  <c r="D8" i="10"/>
  <c r="I7" i="10"/>
  <c r="F7" i="10"/>
  <c r="D7" i="10"/>
  <c r="J7" i="8"/>
  <c r="I7" i="8"/>
  <c r="H7" i="8"/>
  <c r="G7" i="8"/>
  <c r="F7" i="8"/>
  <c r="E7" i="8"/>
  <c r="D7" i="8"/>
  <c r="I6" i="8"/>
  <c r="F6" i="8"/>
  <c r="D6" i="8"/>
  <c r="J7" i="6"/>
  <c r="I7" i="6"/>
  <c r="H7" i="6"/>
  <c r="G7" i="6"/>
  <c r="F7" i="6"/>
  <c r="E7" i="6"/>
  <c r="D7" i="6"/>
  <c r="I6" i="6"/>
  <c r="F6" i="6"/>
  <c r="D6" i="6"/>
  <c r="C31" i="7"/>
  <c r="C30" i="7"/>
  <c r="C29" i="7"/>
  <c r="C28" i="7"/>
  <c r="C27" i="7"/>
  <c r="C26" i="7"/>
  <c r="C25" i="7"/>
  <c r="C24" i="7"/>
  <c r="C23" i="7"/>
  <c r="C22" i="7"/>
  <c r="C21" i="7"/>
  <c r="C20" i="7"/>
  <c r="C19" i="7"/>
  <c r="C18" i="7"/>
  <c r="C15" i="7"/>
  <c r="C14" i="7"/>
  <c r="C13" i="7"/>
  <c r="C12" i="7"/>
  <c r="C11" i="7"/>
  <c r="C10" i="7"/>
  <c r="C9" i="7"/>
  <c r="C8" i="7"/>
  <c r="J7" i="7"/>
  <c r="I7" i="7"/>
  <c r="H7" i="7"/>
  <c r="G7" i="7"/>
  <c r="F7" i="7"/>
  <c r="E7" i="7"/>
  <c r="D7" i="7"/>
  <c r="I6" i="7"/>
  <c r="F6" i="7"/>
  <c r="D6" i="7"/>
  <c r="I7" i="4"/>
  <c r="J8" i="4"/>
  <c r="I8" i="4"/>
  <c r="F7" i="4"/>
  <c r="H8" i="4"/>
  <c r="G8" i="4"/>
  <c r="F8" i="4"/>
  <c r="E8" i="4"/>
  <c r="D8" i="4"/>
  <c r="D7" i="4"/>
  <c r="F6" i="9"/>
  <c r="E6" i="9"/>
  <c r="D6" i="9"/>
  <c r="F7" i="11" l="1"/>
  <c r="E7" i="11"/>
  <c r="D7" i="11"/>
  <c r="F6" i="12"/>
  <c r="E6" i="12"/>
  <c r="D6" i="12"/>
  <c r="F6" i="13"/>
  <c r="E6" i="13"/>
  <c r="D6" i="13"/>
  <c r="L45" i="5"/>
  <c r="L46" i="5"/>
  <c r="L47" i="5"/>
  <c r="L48" i="5"/>
  <c r="L49" i="5"/>
  <c r="L50" i="5"/>
  <c r="L51" i="5"/>
  <c r="L52" i="5"/>
  <c r="L53" i="5"/>
  <c r="L54" i="5"/>
  <c r="L55" i="5"/>
  <c r="L56" i="5"/>
  <c r="L44" i="5"/>
  <c r="L31" i="5"/>
  <c r="L32" i="5"/>
  <c r="L33" i="5"/>
  <c r="L34" i="5"/>
  <c r="L35" i="5"/>
  <c r="L36" i="5"/>
  <c r="L37" i="5"/>
  <c r="L38" i="5"/>
  <c r="L39" i="5"/>
  <c r="L40" i="5"/>
  <c r="L41" i="5"/>
  <c r="L42" i="5"/>
  <c r="L30" i="5"/>
  <c r="L29" i="5"/>
  <c r="L21" i="5"/>
  <c r="L22" i="5"/>
  <c r="L23" i="5"/>
  <c r="L24" i="5"/>
  <c r="L25" i="5"/>
  <c r="L26" i="5"/>
  <c r="L27" i="5"/>
  <c r="L12" i="5"/>
  <c r="L13" i="5"/>
  <c r="L14" i="5"/>
  <c r="L15" i="5"/>
  <c r="L16" i="5"/>
  <c r="L17" i="5"/>
  <c r="L18" i="5"/>
  <c r="L19" i="5"/>
  <c r="L20" i="5"/>
  <c r="L11" i="5"/>
  <c r="C43" i="5"/>
  <c r="L43" i="5" s="1"/>
  <c r="C28" i="5"/>
  <c r="L28" i="5" s="1"/>
  <c r="C10" i="5"/>
  <c r="L10" i="5" s="1"/>
  <c r="I7" i="3"/>
</calcChain>
</file>

<file path=xl/sharedStrings.xml><?xml version="1.0" encoding="utf-8"?>
<sst xmlns="http://schemas.openxmlformats.org/spreadsheetml/2006/main" count="432" uniqueCount="246">
  <si>
    <t>Line of Business</t>
  </si>
  <si>
    <t>Component:</t>
  </si>
  <si>
    <t>Claims</t>
  </si>
  <si>
    <t>Sales &amp; Client Services</t>
  </si>
  <si>
    <t>Life</t>
  </si>
  <si>
    <t>Mission, Vision Values</t>
  </si>
  <si>
    <t>Current/Existing</t>
  </si>
  <si>
    <t>Customer Segments</t>
  </si>
  <si>
    <t>Under Development/Needs updating</t>
  </si>
  <si>
    <t>Types of Interactions</t>
  </si>
  <si>
    <t>Access Alternatives/Communities</t>
  </si>
  <si>
    <t>Hours of Operation</t>
  </si>
  <si>
    <t>Routing Methodology</t>
  </si>
  <si>
    <t>People/Technology Resources</t>
  </si>
  <si>
    <t>Information Required</t>
  </si>
  <si>
    <t>Process Improvement/Analysis/Collaboration</t>
  </si>
  <si>
    <t>Guidelines for Deploying New Services</t>
  </si>
  <si>
    <t>Does not exist</t>
  </si>
  <si>
    <t>**Recommendation - Unified mission/vision/core values across the organization</t>
  </si>
  <si>
    <t>General Information</t>
  </si>
  <si>
    <t>Mission</t>
  </si>
  <si>
    <t>Strategic Plan Goals</t>
  </si>
  <si>
    <t>How are changes to the strategic plan initiated?</t>
  </si>
  <si>
    <t>Decision Maker</t>
  </si>
  <si>
    <t xml:space="preserve"> </t>
  </si>
  <si>
    <t>Stakeholders</t>
  </si>
  <si>
    <t>Impacted</t>
  </si>
  <si>
    <t>Supporting Documents</t>
  </si>
  <si>
    <t>Name/Description</t>
  </si>
  <si>
    <t>Link</t>
  </si>
  <si>
    <t>Rev/Date</t>
  </si>
  <si>
    <t>Required or recommended?</t>
  </si>
  <si>
    <t>Segments</t>
  </si>
  <si>
    <t>Description</t>
  </si>
  <si>
    <t>Why is this a segment?</t>
  </si>
  <si>
    <t>How is segment reached?</t>
  </si>
  <si>
    <t>Supporting Documents/Resources</t>
  </si>
  <si>
    <t>What is the purpose of the interactions?</t>
  </si>
  <si>
    <t>Who handles the interactions?</t>
  </si>
  <si>
    <t>What are the success factors of each interaction type?</t>
  </si>
  <si>
    <t>How is success ensured/tracked?</t>
  </si>
  <si>
    <t>What is the value of the interaction to the customer?</t>
  </si>
  <si>
    <t>How is customer satisfaction detected?</t>
  </si>
  <si>
    <t>How is customer satisfaction measured?</t>
  </si>
  <si>
    <t>How is customer satisfaction data used?</t>
  </si>
  <si>
    <t>Why is customer satisfaction important?</t>
  </si>
  <si>
    <t>How are changes communicated?</t>
  </si>
  <si>
    <t>Customer Satisfaction Data</t>
  </si>
  <si>
    <t>Agent training material</t>
  </si>
  <si>
    <t>Quality Standards</t>
  </si>
  <si>
    <t>Primary</t>
  </si>
  <si>
    <t>P</t>
  </si>
  <si>
    <t>Secondary</t>
  </si>
  <si>
    <t>S</t>
  </si>
  <si>
    <t>Tertiary</t>
  </si>
  <si>
    <t>T</t>
  </si>
  <si>
    <t>Discouraged</t>
  </si>
  <si>
    <t>D</t>
  </si>
  <si>
    <t>Modify channel list as needed and indicate preferred channel for each interaction type.</t>
  </si>
  <si>
    <t>CURRENT</t>
  </si>
  <si>
    <t>Channels</t>
  </si>
  <si>
    <t>Phone</t>
  </si>
  <si>
    <t>Email</t>
  </si>
  <si>
    <t>Mobile App</t>
  </si>
  <si>
    <t>Sponsored events</t>
  </si>
  <si>
    <t>Outbound</t>
  </si>
  <si>
    <t>IVR Self-service</t>
  </si>
  <si>
    <t>Live Chat</t>
  </si>
  <si>
    <t>Snail Mail</t>
  </si>
  <si>
    <t>Kiosk</t>
  </si>
  <si>
    <t>Interaction Type (list interaction types by LOB below and add more space as needed)</t>
  </si>
  <si>
    <t>Interaction Type</t>
  </si>
  <si>
    <t>Hours of Operation:</t>
  </si>
  <si>
    <t xml:space="preserve">Identify the appropriate hours of operation to support these customer channels/segments.  </t>
  </si>
  <si>
    <t>Current:</t>
  </si>
  <si>
    <t xml:space="preserve">Future channels: </t>
  </si>
  <si>
    <t>Social</t>
  </si>
  <si>
    <t>Name</t>
  </si>
  <si>
    <t>Title, Email, Phone</t>
  </si>
  <si>
    <t>List position or department</t>
  </si>
  <si>
    <t>Areas Impacted:</t>
  </si>
  <si>
    <t>Communication Channels</t>
  </si>
  <si>
    <t xml:space="preserve">Identify the organization’s communication channels (e.g., telephone, Web, mobile apps, fax, email, IVR, kiosk, handhelds, face-to-face service, postal mail, etc.) along with corresponding systems used, telephone numbers, Web URLs, email addresses, fax numbers and postal addresses. </t>
  </si>
  <si>
    <t>Accessibility:</t>
  </si>
  <si>
    <t>The organization’s service level and response time objectives. Different objectives may be appropriate for different contact channels and customer segments.</t>
  </si>
  <si>
    <t>How often are accessibility goals evaluated?</t>
  </si>
  <si>
    <t>How are changes to accessibility goals implemented?</t>
  </si>
  <si>
    <t>How are resources required to support accessibility goals ensured?</t>
  </si>
  <si>
    <t>What happens when goals are not met?</t>
  </si>
  <si>
    <t>FUTURE CHANNELS</t>
  </si>
  <si>
    <t>Daily operations report, quarterly KPI report</t>
  </si>
  <si>
    <t>PUT INTRANET LINK HERE</t>
  </si>
  <si>
    <t>How—by customer, type of contact and access channel— each contact is or will be routed and distributed within the contact centers.  Applies to all contact types.</t>
  </si>
  <si>
    <t>Initial</t>
  </si>
  <si>
    <t>How will/are contacts be routed to representatives?</t>
  </si>
  <si>
    <t>How will queues be handled?</t>
  </si>
  <si>
    <t>Transfers</t>
  </si>
  <si>
    <t>Referrals</t>
  </si>
  <si>
    <t>Escalations</t>
  </si>
  <si>
    <t>Callbacks</t>
  </si>
  <si>
    <t>Research</t>
  </si>
  <si>
    <t>Follow-up</t>
  </si>
  <si>
    <t>Fulfillment</t>
  </si>
  <si>
    <t>Insert links to all workflow/routing documents</t>
  </si>
  <si>
    <t>People/ technology resources required</t>
  </si>
  <si>
    <t xml:space="preserve">The representatives or systems required for each customer segment and contact type. </t>
  </si>
  <si>
    <t>Is it feasible or advisable to outsource some services? (If so, the customer access strategy is still the responsibility of the client organization!) What capabilities must the partner have to support the organization’s requirements?</t>
  </si>
  <si>
    <t>How will schedules be assigned?</t>
  </si>
  <si>
    <t>Technology</t>
  </si>
  <si>
    <t>Voice Communications</t>
  </si>
  <si>
    <t>Data Communications</t>
  </si>
  <si>
    <t>Software</t>
  </si>
  <si>
    <t>Network Architectures</t>
  </si>
  <si>
    <t>Operating Standards</t>
  </si>
  <si>
    <t>Onboarding</t>
  </si>
  <si>
    <t>What system capabilities best support your strategy? Do you have what you need inhouse or will you need to build, buy or contract for required technologies?</t>
  </si>
  <si>
    <t>Are internal plans and budgets in alignment?</t>
  </si>
  <si>
    <t>What kind of processes best support your plans? Where should they be refined or restructured?</t>
  </si>
  <si>
    <t>General Practices</t>
  </si>
  <si>
    <t>Training Documentation</t>
  </si>
  <si>
    <t>Required Courses</t>
  </si>
  <si>
    <t>Onboarding checklists</t>
  </si>
  <si>
    <t>Time keeping system</t>
  </si>
  <si>
    <t>Links to all job descriptions</t>
  </si>
  <si>
    <t>Insert or link to all org charts</t>
  </si>
  <si>
    <t>Link to staffing model</t>
  </si>
  <si>
    <t>Link to scheduling processes</t>
  </si>
  <si>
    <t>Link to procurement process for op ex and capitol ex</t>
  </si>
  <si>
    <t xml:space="preserve">The information about customer, products and services representatives and callers need to complete the contact and the information that must be captured during contacts. This includes legal or regulatory privacy or reporting requirements. </t>
  </si>
  <si>
    <t>What do customers want/need to know?</t>
  </si>
  <si>
    <t>What information should be captured during each type of contact?</t>
  </si>
  <si>
    <t>Who do we communicate with externally? What do we tell them?</t>
  </si>
  <si>
    <t>Who do we report to internally? What do we tell them?</t>
  </si>
  <si>
    <t>General</t>
  </si>
  <si>
    <t>History</t>
  </si>
  <si>
    <t>Philosophy</t>
  </si>
  <si>
    <t>Directory</t>
  </si>
  <si>
    <t xml:space="preserve">Partnerships </t>
  </si>
  <si>
    <t>Safety &amp; Security</t>
  </si>
  <si>
    <t>Emergency Procedures</t>
  </si>
  <si>
    <t>Environmental Policies</t>
  </si>
  <si>
    <t>Risk Prevention &amp; Disaster Recovery Analysis/Planning</t>
  </si>
  <si>
    <t>Organization Model</t>
  </si>
  <si>
    <t>DRP &amp; BCP</t>
  </si>
  <si>
    <t>Threat:</t>
  </si>
  <si>
    <t>Facility</t>
  </si>
  <si>
    <t>People</t>
  </si>
  <si>
    <t>What could go wrong?</t>
  </si>
  <si>
    <t>What is the risk?</t>
  </si>
  <si>
    <t>Alternatives?</t>
  </si>
  <si>
    <t>Process Improvement/Analysis/ Collaboration</t>
  </si>
  <si>
    <t>How the information captured and produced during contacts will be used to better understand customers and to improve products, services and processes – especially those related to the focus of the customer access strategy. The major performance objectives and how the contact center’s value and contributions will be measured.</t>
  </si>
  <si>
    <t>What reports are reviewed on a regular basis and how are they used to provide insightful, actionable information?</t>
  </si>
  <si>
    <t>How is voice of the customer data captured, analyzed and used to drive improvements?</t>
  </si>
  <si>
    <t>How and what data is captured and shared with other parts of the organization?</t>
  </si>
  <si>
    <t>How are potential process improvement opportunities identified through interactions and how are these opportunities communicated and to who?</t>
  </si>
  <si>
    <t>What pieces of information are helpful to assist customers with subsequent/future requests?</t>
  </si>
  <si>
    <t>How is that information stored?</t>
  </si>
  <si>
    <t>What types of reports/analysis is conducted with this information?</t>
  </si>
  <si>
    <t>How is first contact resolution measured?</t>
  </si>
  <si>
    <t>Link to reports</t>
  </si>
  <si>
    <t>Pilots/Deploying New Products, Services, Products or Technology</t>
  </si>
  <si>
    <t>The plan should outline a framework for deploying new services, including technology architecture (corporate standards and technology migration plans) and investment guidelines (priorities for operational and capital expenditures). This step should also describe who would keep the customer access strategy current as services evolve—e.g., who has overall responsibility, how often the plan will be updated, and who has ownership of individual components.</t>
  </si>
  <si>
    <t>Pilot name</t>
  </si>
  <si>
    <t>What format should be used?</t>
  </si>
  <si>
    <t>Who should be included in the evaluation?</t>
  </si>
  <si>
    <t>What role does the line of business play?</t>
  </si>
  <si>
    <t>How will pilot services remain current?</t>
  </si>
  <si>
    <t>Who reviews and approves changes?</t>
  </si>
  <si>
    <t>When should pilot be moved to "live area"?</t>
  </si>
  <si>
    <t xml:space="preserve">What specialized tools or technology are required for any of the listed contact types?  
Do the representatives have the desktop tools necessary to handle these issues quickly and accurately? </t>
  </si>
  <si>
    <t>Are there specific legal or regulatory requirements for any of the contact types?</t>
  </si>
  <si>
    <t>Documenting the Customer Access Strategy:</t>
  </si>
  <si>
    <t>Decide how the strategy where the strategy will reside and make it accessible to  everyone. Determine who has administrative rights</t>
  </si>
  <si>
    <t>Document the components as they exist today</t>
  </si>
  <si>
    <t>Review all components; Challenge to determine if the component needs to be updated or is partially implemented. Highlight those components.</t>
  </si>
  <si>
    <t>Update the overview in rows 6-16 above</t>
  </si>
  <si>
    <t>Prioritize the components that require development and get cracking!</t>
  </si>
  <si>
    <t>Maintaining the Customer Access Strategy:</t>
  </si>
  <si>
    <t>On an annual basis review the entire strategy and update any components that are no longer current</t>
  </si>
  <si>
    <t>Anyone finding a component that needs clarification or updates submits a change requests</t>
  </si>
  <si>
    <t>Change requests discovering inaccurate information are handled within 48 hours</t>
  </si>
  <si>
    <t>Indicate the status of each component for each line of business using the color key below.</t>
  </si>
  <si>
    <t>(Provide a description of each line of business and then the customer segments within them.)</t>
  </si>
  <si>
    <t>What makes this segment unique?</t>
  </si>
  <si>
    <t>How are changes communicated?
(Do you have a communications plan that defines how various types of information should be communicated?)</t>
  </si>
  <si>
    <t>If an issue needs research, how is that handled?
(How do you ensure the process for resolution is documented for future use?)</t>
  </si>
  <si>
    <t>What is the process for handling complaints?
(Do you have a formal, documented service recovery process? Are employees trained on handling difficult or upset customers? Are employees trained on your service recovery process?)</t>
  </si>
  <si>
    <t>What is the value of the interaction to the organization and/or client?</t>
  </si>
  <si>
    <t>Voicemail</t>
  </si>
  <si>
    <t>Video chat</t>
  </si>
  <si>
    <t>List</t>
  </si>
  <si>
    <t>Service Level/Response Objectives (Accessibility)</t>
  </si>
  <si>
    <t xml:space="preserve">              </t>
  </si>
  <si>
    <t>Service Level/Metrics</t>
  </si>
  <si>
    <t>Is customer loyalty important? Why?</t>
  </si>
  <si>
    <t>How can customer loyalty be leveraged?</t>
  </si>
  <si>
    <t>Anticipate and identify the major types of interactions that each segment will engage in, e.g., product information, sales, warranty, technical support. Each type of interaction should be analyzed for opportunities to build customer value and enhance customer satisfaction and loyalty.</t>
  </si>
  <si>
    <t>How will contacts be handled?</t>
  </si>
  <si>
    <t>Self-Serve Web</t>
  </si>
  <si>
    <t xml:space="preserve">Attended Events </t>
  </si>
  <si>
    <t>Change requests that request an enhancement of a service change should go through a review process and be approved by _______</t>
  </si>
  <si>
    <t>«Vision</t>
  </si>
  <si>
    <t>«Purpose</t>
  </si>
  <si>
    <t>«Core Values</t>
  </si>
  <si>
    <t>At least annually, senior leaders will evaluate strategic plans and adjust.</t>
  </si>
  <si>
    <t>Customer and prospective customers segments or groupings (e.g., by geography, behavior, demographics, volume of business or unique requirements) and how the organization will serve each segment. This should align with organizational strategies for  segmentation and specify how the organization communicates with these customers and ensures coordination across units (e.g., informing the contact center of outreach).</t>
  </si>
  <si>
    <t>Text</t>
  </si>
  <si>
    <t>POTENTIAL</t>
  </si>
  <si>
    <t>Fax</t>
  </si>
  <si>
    <t>Dispatch</t>
  </si>
  <si>
    <t>How will we ensure privacy for our customers?</t>
  </si>
  <si>
    <t>Pandemic</t>
  </si>
  <si>
    <t>Not meet performance guarantees</t>
  </si>
  <si>
    <t>Internet not work
Calls not route
Systems are slow
Remote workers are unable to access</t>
  </si>
  <si>
    <t>Power outage
Fire/Fire drill
Water outage
Weather (ice storm/snow/flooding)  makes commute difficult</t>
  </si>
  <si>
    <t>How are IT, Telecom, HR, training, QA, WFM and other areas notified and when?</t>
  </si>
  <si>
    <t>Police/1st  Responders</t>
  </si>
  <si>
    <t>Bulk</t>
  </si>
  <si>
    <t>Segment 1</t>
  </si>
  <si>
    <t>Segment 2</t>
  </si>
  <si>
    <t>Segment A</t>
  </si>
  <si>
    <t>Segment B</t>
  </si>
  <si>
    <t>Segment C</t>
  </si>
  <si>
    <t>Segment I</t>
  </si>
  <si>
    <t>Segment II</t>
  </si>
  <si>
    <t>Pack</t>
  </si>
  <si>
    <t>Line #3</t>
  </si>
  <si>
    <t>What do customers expect?</t>
  </si>
  <si>
    <t>How does Mennel ensure needs are being met?</t>
  </si>
  <si>
    <t>What types of interactions do we engage in?
What tracking and reporting exists to identify the reasons these customers call?  
Is the contact reason distribution the same across segments?</t>
  </si>
  <si>
    <t xml:space="preserve">When might a line of business reach out to a segment?
(Follow-up? Email? Voicemails? Complaints?)
Is there a need to offer more proactive communication (such as website pop-ups) to some segments or for certain contact types? </t>
  </si>
  <si>
    <t>What is the policy for handling __________?</t>
  </si>
  <si>
    <t>What is your policy for handling ___________?</t>
  </si>
  <si>
    <t>How are agents trained to handle interactions?
(Should there be a minimum set of standard training that ALL Mennel customer-facing empployee receive? Could this ensure that everyone is representing Mennel consistently and to Mennel's standard?)</t>
  </si>
  <si>
    <t>How is or should your customer experience be organized — e.g., how should groups be structured?</t>
  </si>
  <si>
    <t>How is or should the number of staff required be determined?</t>
  </si>
  <si>
    <t>What kinds of skills and knowledge will your staff, supervisors and managers need? How should your hiring and training practices support these requirements?</t>
  </si>
  <si>
    <t>How will training and development of staff be conducted?</t>
  </si>
  <si>
    <t>What does an employee need to know about a customer to provide service?</t>
  </si>
  <si>
    <t>How does Mennel use information to better serve customers?</t>
  </si>
  <si>
    <t>How will the viability of new products or services for customers be evaluated?</t>
  </si>
  <si>
    <t>Who is responsible for presenting new ideas to the organization?</t>
  </si>
  <si>
    <t>What are the criteria for presenting new products &amp; services?</t>
  </si>
  <si>
    <t>When evaluating the costs of implementing a new product or service, what are the investment guidelines?</t>
  </si>
  <si>
    <t>When a change to a product or service is proposed, what is the procedure for evaluating the proposed 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</si>
</sst>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4">
    <font>
      <sz val="11"/>
      <color theme="1"/>
      <name val="Calibri"/>
      <family val="2"/>
      <scheme val="minor"/>
    </font>
    <font>
      <b/>
      <sz val="11"/>
      <color theme="0"/>
      <name val="Calibri"/>
      <family val="2"/>
      <scheme val="minor"/>
    </font>
    <font>
      <sz val="11"/>
      <color theme="0"/>
      <name val="Calibri"/>
      <family val="2"/>
      <scheme val="minor"/>
    </font>
    <font>
      <u/>
      <sz val="11"/>
      <color theme="10"/>
      <name val="Calibri"/>
      <family val="2"/>
      <scheme val="minor"/>
    </font>
    <font>
      <b/>
      <sz val="12"/>
      <color theme="0"/>
      <name val="Calibri"/>
      <family val="2"/>
      <scheme val="minor"/>
    </font>
    <font>
      <sz val="11"/>
      <color theme="1"/>
      <name val="Inherit"/>
    </font>
    <font>
      <sz val="10"/>
      <color theme="1"/>
      <name val="Book Antiqua"/>
      <family val="1"/>
    </font>
    <font>
      <b/>
      <sz val="11"/>
      <color theme="0"/>
      <name val="Calibri"/>
      <family val="2"/>
    </font>
    <font>
      <sz val="11"/>
      <color theme="1"/>
      <name val="Calibri"/>
      <family val="2"/>
    </font>
    <font>
      <sz val="9"/>
      <color rgb="FF000000"/>
      <name val="Inherit"/>
    </font>
    <font>
      <b/>
      <sz val="11"/>
      <color theme="0"/>
      <name val="Inherit"/>
    </font>
    <font>
      <sz val="11"/>
      <color theme="0"/>
      <name val="inherit"/>
    </font>
    <font>
      <b/>
      <sz val="12"/>
      <color theme="0"/>
      <name val="Calibri"/>
      <family val="2"/>
    </font>
    <font>
      <sz val="24"/>
      <color theme="1"/>
      <name val="Calibri"/>
      <family val="2"/>
    </font>
    <font>
      <sz val="11"/>
      <color theme="0"/>
      <name val="Calibri"/>
      <family val="2"/>
    </font>
    <font>
      <b/>
      <i/>
      <sz val="11"/>
      <color theme="1"/>
      <name val="Calibri"/>
      <family val="2"/>
    </font>
    <font>
      <sz val="11"/>
      <name val="Calibri"/>
      <family val="2"/>
    </font>
    <font>
      <sz val="11"/>
      <name val="Calibri"/>
      <family val="2"/>
      <scheme val="minor"/>
    </font>
    <font>
      <sz val="11"/>
      <color theme="1"/>
      <name val="Symbol"/>
      <family val="1"/>
      <charset val="2"/>
    </font>
    <font>
      <u/>
      <sz val="11"/>
      <color theme="1"/>
      <name val="Calibri"/>
      <family val="2"/>
      <scheme val="minor"/>
    </font>
    <font>
      <sz val="11"/>
      <color rgb="FFC00000"/>
      <name val="Calibri"/>
      <family val="2"/>
      <scheme val="minor"/>
    </font>
    <font>
      <b/>
      <i/>
      <sz val="11"/>
      <color theme="0"/>
      <name val="Calibri"/>
      <family val="2"/>
    </font>
    <font>
      <sz val="8"/>
      <name val="Calibri"/>
      <family val="2"/>
      <scheme val="minor"/>
    </font>
    <font>
      <sz val="11"/>
      <color rgb="FF000000"/>
      <name val="Calibri"/>
      <family val="2"/>
      <scheme val="minor"/>
    </font>
    <font>
      <sz val="11"/>
      <color rgb="FF000000"/>
      <name val="Calibri"/>
      <family val="2"/>
    </font>
    <font>
      <sz val="11"/>
      <color rgb="FF222B35"/>
      <name val="Calibri"/>
      <family val="2"/>
    </font>
    <font>
      <sz val="11"/>
      <color rgb="FF006100"/>
      <name val="Calibri"/>
      <family val="2"/>
    </font>
    <font>
      <sz val="11"/>
      <color rgb="FF9C0006"/>
      <name val="Calibri"/>
      <family val="2"/>
    </font>
    <font>
      <sz val="11"/>
      <color rgb="FF9C6500"/>
      <name val="Calibri"/>
      <family val="2"/>
    </font>
    <font>
      <sz val="11"/>
      <color rgb="FF7968AD"/>
      <name val="Calibri"/>
      <family val="2"/>
      <scheme val="minor"/>
    </font>
    <font>
      <sz val="11"/>
      <color rgb="FF004B8F"/>
      <name val="Calibri"/>
      <family val="2"/>
    </font>
    <font>
      <sz val="11"/>
      <color rgb="FF004B8F"/>
      <name val="Calibri"/>
      <family val="2"/>
      <scheme val="minor"/>
    </font>
    <font>
      <sz val="11"/>
      <color rgb="FF7968AD"/>
      <name val="Calibri"/>
      <family val="2"/>
    </font>
    <font>
      <u/>
      <sz val="11"/>
      <color rgb="FF7968AD"/>
      <name val="Calibri"/>
      <family val="2"/>
      <scheme val="minor"/>
    </font>
    <font>
      <b/>
      <i/>
      <sz val="11"/>
      <color rgb="FF004B8F"/>
      <name val="Calibri"/>
      <family val="2"/>
    </font>
    <font>
      <b/>
      <sz val="12"/>
      <color theme="0"/>
      <name val="Calibri (Body)"/>
    </font>
    <font>
      <sz val="11"/>
      <color theme="0"/>
      <name val="Calibri (Body)"/>
    </font>
    <font>
      <b/>
      <sz val="11"/>
      <color rgb="FF0D2E4F"/>
      <name val="Calibri"/>
      <family val="2"/>
      <scheme val="minor"/>
    </font>
    <font>
      <sz val="11"/>
      <color rgb="FF0D2E4F"/>
      <name val="Calibri"/>
      <family val="2"/>
      <scheme val="minor"/>
    </font>
    <font>
      <sz val="12"/>
      <color theme="1"/>
      <name val="Times New Roman"/>
      <family val="1"/>
    </font>
    <font>
      <b/>
      <sz val="11"/>
      <color rgb="FFFFFFFF"/>
      <name val="Inherit"/>
    </font>
    <font>
      <sz val="11"/>
      <color rgb="FF0D2E4F"/>
      <name val="Calibri"/>
      <family val="2"/>
    </font>
    <font>
      <b/>
      <sz val="12"/>
      <color rgb="FFFF0000"/>
      <name val="Calibri"/>
      <family val="2"/>
    </font>
    <font>
      <u/>
      <sz val="11"/>
      <color rgb="FF7968AD"/>
      <name val="Calibri"/>
      <family val="2"/>
    </font>
    <font>
      <sz val="12"/>
      <color theme="1"/>
      <name val="Calibri"/>
      <family val="2"/>
    </font>
    <font>
      <sz val="12"/>
      <color theme="0"/>
      <name val="Calibri"/>
      <family val="2"/>
    </font>
    <font>
      <u/>
      <sz val="11"/>
      <color theme="10"/>
      <name val="Calibri"/>
      <family val="2"/>
    </font>
    <font>
      <sz val="11"/>
      <color rgb="FFFF0000"/>
      <name val="Calibri"/>
      <family val="2"/>
    </font>
    <font>
      <u/>
      <sz val="11"/>
      <color theme="1"/>
      <name val="Calibri"/>
      <family val="2"/>
    </font>
    <font>
      <u/>
      <sz val="11"/>
      <color rgb="FF004B8F"/>
      <name val="Calibri"/>
      <family val="2"/>
    </font>
    <font>
      <b/>
      <sz val="11"/>
      <color rgb="FF004B8F"/>
      <name val="Calibri"/>
      <family val="2"/>
    </font>
    <font>
      <sz val="12"/>
      <name val="Calibri"/>
      <family val="2"/>
    </font>
    <font>
      <sz val="9"/>
      <color rgb="FF000000"/>
      <name val="Calibri"/>
      <family val="2"/>
    </font>
    <font>
      <sz val="12"/>
      <color rgb="FFFF0000"/>
      <name val="Calibri"/>
      <family val="2"/>
    </font>
    <font>
      <sz val="12"/>
      <color rgb="FF0D2E4F"/>
      <name val="Calibri"/>
      <family val="2"/>
    </font>
    <font>
      <sz val="11"/>
      <color rgb="FFC00000"/>
      <name val="Calibri"/>
      <family val="2"/>
    </font>
    <font>
      <sz val="12"/>
      <color rgb="FF008000"/>
      <name val="Calibri"/>
      <family val="2"/>
    </font>
    <font>
      <b/>
      <sz val="12"/>
      <color rgb="FF008000"/>
      <name val="Calibri"/>
      <family val="2"/>
    </font>
    <font>
      <b/>
      <sz val="11"/>
      <color theme="1"/>
      <name val="Calibri"/>
      <family val="2"/>
    </font>
    <font>
      <sz val="14"/>
      <color rgb="FF0D2E4F"/>
      <name val="Calibri"/>
      <family val="2"/>
    </font>
    <font>
      <sz val="11"/>
      <color rgb="FF002955"/>
      <name val="Calibri"/>
      <family val="2"/>
    </font>
    <font>
      <sz val="11"/>
      <color rgb="FF3B3B3B"/>
      <name val="Calibri"/>
      <family val="2"/>
    </font>
    <font>
      <u/>
      <sz val="11"/>
      <name val="Calibri"/>
      <family val="2"/>
    </font>
    <font>
      <u/>
      <sz val="11"/>
      <color theme="0"/>
      <name val="Calibri"/>
      <family val="2"/>
    </font>
    <font>
      <u/>
      <sz val="11"/>
      <color rgb="FF858587"/>
      <name val="Calibri (Body)"/>
    </font>
    <font>
      <sz val="11"/>
      <color rgb="FF858587"/>
      <name val="Calibri (Body)"/>
    </font>
    <font>
      <sz val="11"/>
      <color rgb="FF858587"/>
      <name val="Calibri"/>
      <family val="2"/>
      <scheme val="minor"/>
    </font>
    <font>
      <u/>
      <sz val="11"/>
      <color rgb="FF858587"/>
      <name val="Calibri"/>
      <family val="2"/>
      <scheme val="minor"/>
    </font>
    <font>
      <sz val="12"/>
      <color rgb="FF858587"/>
      <name val="Calibri"/>
      <family val="2"/>
    </font>
    <font>
      <sz val="11"/>
      <color rgb="FF858587"/>
      <name val="Calibri"/>
      <family val="2"/>
    </font>
    <font>
      <b/>
      <sz val="12"/>
      <color rgb="FF858587"/>
      <name val="Calibri"/>
      <family val="2"/>
    </font>
    <font>
      <b/>
      <sz val="11"/>
      <color rgb="FF858587"/>
      <name val="Calibri"/>
      <family val="2"/>
    </font>
    <font>
      <u/>
      <sz val="11"/>
      <color rgb="FF858587"/>
      <name val="Calibri"/>
      <family val="2"/>
    </font>
    <font>
      <sz val="12"/>
      <color rgb="FF858587"/>
      <name val="Calibri (Body)"/>
    </font>
  </fonts>
  <fills count="11">
    <fill>
      <patternFill patternType="none"/>
    </fill>
    <fill>
      <patternFill patternType="gray125"/>
    </fill>
    <fill>
      <patternFill patternType="solid">
        <fgColor rgb="FFFFC000"/>
        <bgColor indexed="64"/>
      </patternFill>
    </fill>
    <fill>
      <patternFill patternType="solid">
        <fgColor theme="2"/>
        <bgColor indexed="64"/>
      </patternFill>
    </fill>
    <fill>
      <patternFill patternType="solid">
        <fgColor theme="0"/>
        <bgColor indexed="64"/>
      </patternFill>
    </fill>
    <fill>
      <patternFill patternType="solid">
        <fgColor rgb="FF00A891"/>
        <bgColor indexed="64"/>
      </patternFill>
    </fill>
    <fill>
      <patternFill patternType="solid">
        <fgColor rgb="FFFFFFFF"/>
        <bgColor indexed="64"/>
      </patternFill>
    </fill>
    <fill>
      <patternFill patternType="solid">
        <fgColor rgb="FF004B8F"/>
        <bgColor indexed="64"/>
      </patternFill>
    </fill>
    <fill>
      <patternFill patternType="solid">
        <fgColor rgb="FFAA2130"/>
        <bgColor indexed="64"/>
      </patternFill>
    </fill>
    <fill>
      <patternFill patternType="solid">
        <fgColor rgb="FF515F6E"/>
        <bgColor indexed="64"/>
      </patternFill>
    </fill>
    <fill>
      <patternFill patternType="solid">
        <fgColor rgb="FF858587"/>
        <bgColor indexed="64"/>
      </patternFill>
    </fill>
  </fills>
  <borders count="26">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top style="thin">
        <color rgb="FF515F6E"/>
      </top>
      <bottom style="thin">
        <color indexed="64"/>
      </bottom>
      <diagonal/>
    </border>
    <border>
      <left style="thin">
        <color indexed="64"/>
      </left>
      <right/>
      <top style="thin">
        <color rgb="FF515F6E"/>
      </top>
      <bottom/>
      <diagonal/>
    </border>
    <border>
      <left style="thin">
        <color auto="1"/>
      </left>
      <right style="thin">
        <color auto="1"/>
      </right>
      <top/>
      <bottom style="thin">
        <color rgb="FF515F6E"/>
      </bottom>
      <diagonal/>
    </border>
    <border>
      <left style="thin">
        <color indexed="64"/>
      </left>
      <right/>
      <top/>
      <bottom style="thin">
        <color rgb="FF515F6E"/>
      </bottom>
      <diagonal/>
    </border>
  </borders>
  <cellStyleXfs count="2">
    <xf numFmtId="0" fontId="0" fillId="0" borderId="0"/>
    <xf numFmtId="0" fontId="3" fillId="0" borderId="0" applyNumberFormat="0" applyFill="0" applyBorder="0" applyAlignment="0" applyProtection="0"/>
  </cellStyleXfs>
  <cellXfs count="450">
    <xf numFmtId="0" fontId="0" fillId="0" borderId="0" xfId="0"/>
    <xf numFmtId="0" fontId="2" fillId="2" borderId="0" xfId="0" applyFont="1" applyFill="1"/>
    <xf numFmtId="0" fontId="6" fillId="0" borderId="0" xfId="0" applyFont="1" applyAlignment="1">
      <alignment horizontal="left" vertical="center" indent="5"/>
    </xf>
    <xf numFmtId="0" fontId="5" fillId="0" borderId="0" xfId="0" applyFont="1" applyAlignment="1">
      <alignment wrapText="1"/>
    </xf>
    <xf numFmtId="0" fontId="0" fillId="0" borderId="0" xfId="0" applyAlignment="1">
      <alignment wrapText="1"/>
    </xf>
    <xf numFmtId="0" fontId="9" fillId="0" borderId="0" xfId="0" applyFont="1" applyAlignment="1">
      <alignment horizontal="left" vertical="center" indent="1"/>
    </xf>
    <xf numFmtId="0" fontId="5" fillId="0" borderId="0" xfId="0" applyFont="1" applyAlignment="1">
      <alignment horizontal="left" indent="1"/>
    </xf>
    <xf numFmtId="0" fontId="9" fillId="0" borderId="0" xfId="0" applyFont="1"/>
    <xf numFmtId="0" fontId="0" fillId="0" borderId="0" xfId="0" applyAlignment="1">
      <alignment vertical="top"/>
    </xf>
    <xf numFmtId="0" fontId="18" fillId="0" borderId="0" xfId="0" applyFont="1" applyAlignment="1">
      <alignment horizontal="left" vertical="center" indent="6"/>
    </xf>
    <xf numFmtId="0" fontId="5" fillId="0" borderId="9" xfId="0" applyFont="1" applyBorder="1" applyAlignment="1">
      <alignment wrapText="1"/>
    </xf>
    <xf numFmtId="0" fontId="3" fillId="0" borderId="11" xfId="1" applyBorder="1"/>
    <xf numFmtId="0" fontId="0" fillId="0" borderId="11" xfId="0" applyBorder="1"/>
    <xf numFmtId="0" fontId="0" fillId="0" borderId="9" xfId="0" applyBorder="1"/>
    <xf numFmtId="0" fontId="5" fillId="0" borderId="10" xfId="0" applyFont="1" applyBorder="1" applyAlignment="1">
      <alignment horizontal="left" indent="1"/>
    </xf>
    <xf numFmtId="0" fontId="5" fillId="0" borderId="11" xfId="0" applyFont="1" applyBorder="1" applyAlignment="1">
      <alignment horizontal="left" indent="1"/>
    </xf>
    <xf numFmtId="0" fontId="0" fillId="0" borderId="10" xfId="0" applyBorder="1"/>
    <xf numFmtId="0" fontId="5" fillId="0" borderId="3" xfId="0" applyFont="1" applyBorder="1" applyAlignment="1">
      <alignment vertical="top" wrapText="1"/>
    </xf>
    <xf numFmtId="0" fontId="5" fillId="0" borderId="9" xfId="0" applyFont="1" applyBorder="1" applyAlignment="1">
      <alignment vertical="top" wrapText="1"/>
    </xf>
    <xf numFmtId="0" fontId="5" fillId="0" borderId="11" xfId="0" applyFont="1" applyBorder="1" applyAlignment="1">
      <alignment vertical="top" wrapText="1"/>
    </xf>
    <xf numFmtId="0" fontId="5" fillId="0" borderId="0" xfId="0" applyFont="1" applyAlignment="1">
      <alignment horizontal="left" vertical="top"/>
    </xf>
    <xf numFmtId="0" fontId="5" fillId="0" borderId="0" xfId="0" applyFont="1" applyAlignment="1">
      <alignment vertical="top" wrapText="1"/>
    </xf>
    <xf numFmtId="0" fontId="1" fillId="5" borderId="0" xfId="0" applyFont="1" applyFill="1" applyAlignment="1">
      <alignment horizontal="center"/>
    </xf>
    <xf numFmtId="0" fontId="2" fillId="7" borderId="0" xfId="0" applyFont="1" applyFill="1"/>
    <xf numFmtId="0" fontId="30" fillId="3" borderId="5" xfId="0" applyFont="1" applyFill="1" applyBorder="1" applyAlignment="1">
      <alignment vertical="top" wrapText="1"/>
    </xf>
    <xf numFmtId="0" fontId="31" fillId="0" borderId="0" xfId="0" applyFont="1" applyAlignment="1">
      <alignment vertical="top" wrapText="1"/>
    </xf>
    <xf numFmtId="0" fontId="31" fillId="0" borderId="0" xfId="0" applyFont="1" applyAlignment="1">
      <alignment vertical="top"/>
    </xf>
    <xf numFmtId="0" fontId="38" fillId="0" borderId="0" xfId="0" applyFont="1"/>
    <xf numFmtId="0" fontId="37" fillId="0" borderId="0" xfId="0" applyFont="1" applyAlignment="1">
      <alignment horizontal="right"/>
    </xf>
    <xf numFmtId="0" fontId="38" fillId="0" borderId="0" xfId="0" applyFont="1" applyAlignment="1">
      <alignment horizontal="right"/>
    </xf>
    <xf numFmtId="0" fontId="39" fillId="0" borderId="0" xfId="0" applyFont="1"/>
    <xf numFmtId="0" fontId="0" fillId="0" borderId="0" xfId="0" applyAlignment="1">
      <alignment horizontal="right" vertical="top"/>
    </xf>
    <xf numFmtId="0" fontId="9" fillId="0" borderId="0" xfId="0" applyFont="1" applyAlignment="1">
      <alignment vertical="top"/>
    </xf>
    <xf numFmtId="0" fontId="20" fillId="0" borderId="0" xfId="0" applyFont="1" applyAlignment="1">
      <alignment vertical="top"/>
    </xf>
    <xf numFmtId="9" fontId="16" fillId="4" borderId="0" xfId="0" applyNumberFormat="1" applyFont="1" applyFill="1" applyAlignment="1">
      <alignment horizontal="center" vertical="top"/>
    </xf>
    <xf numFmtId="0" fontId="0" fillId="4" borderId="0" xfId="0" applyFill="1" applyAlignment="1">
      <alignment horizontal="center" vertical="top"/>
    </xf>
    <xf numFmtId="0" fontId="34" fillId="0" borderId="13" xfId="0" applyFont="1" applyBorder="1" applyAlignment="1">
      <alignment vertical="top"/>
    </xf>
    <xf numFmtId="0" fontId="8" fillId="0" borderId="14" xfId="0" applyFont="1" applyBorder="1" applyAlignment="1">
      <alignment horizontal="center" vertical="top" textRotation="90"/>
    </xf>
    <xf numFmtId="0" fontId="15" fillId="0" borderId="14" xfId="0" applyFont="1" applyBorder="1" applyAlignment="1">
      <alignment vertical="top"/>
    </xf>
    <xf numFmtId="0" fontId="8" fillId="0" borderId="10" xfId="0" applyFont="1" applyBorder="1" applyAlignment="1">
      <alignment horizontal="right" vertical="top"/>
    </xf>
    <xf numFmtId="9" fontId="16" fillId="4" borderId="2" xfId="0" applyNumberFormat="1" applyFont="1" applyFill="1" applyBorder="1" applyAlignment="1">
      <alignment horizontal="center" vertical="top"/>
    </xf>
    <xf numFmtId="0" fontId="8" fillId="0" borderId="2" xfId="0" applyFont="1" applyBorder="1" applyAlignment="1">
      <alignment horizontal="left" vertical="top"/>
    </xf>
    <xf numFmtId="9" fontId="8" fillId="0" borderId="2" xfId="0" applyNumberFormat="1" applyFont="1" applyBorder="1" applyAlignment="1">
      <alignment horizontal="left" vertical="top"/>
    </xf>
    <xf numFmtId="0" fontId="8" fillId="4" borderId="0" xfId="0" applyFont="1" applyFill="1" applyAlignment="1">
      <alignment horizontal="center" vertical="top"/>
    </xf>
    <xf numFmtId="0" fontId="25" fillId="0" borderId="0" xfId="0" applyFont="1" applyAlignment="1">
      <alignment horizontal="center" vertical="top" wrapText="1"/>
    </xf>
    <xf numFmtId="0" fontId="26" fillId="0" borderId="0" xfId="0" applyFont="1" applyAlignment="1">
      <alignment horizontal="center" vertical="top" wrapText="1"/>
    </xf>
    <xf numFmtId="0" fontId="27" fillId="0" borderId="0" xfId="0" applyFont="1" applyAlignment="1">
      <alignment horizontal="center" vertical="top" wrapText="1"/>
    </xf>
    <xf numFmtId="0" fontId="16" fillId="0" borderId="0" xfId="0" applyFont="1" applyAlignment="1">
      <alignment horizontal="center" vertical="top" wrapText="1"/>
    </xf>
    <xf numFmtId="0" fontId="24" fillId="0" borderId="0" xfId="0" applyFont="1" applyAlignment="1">
      <alignment horizontal="center" vertical="top" wrapText="1"/>
    </xf>
    <xf numFmtId="9" fontId="16" fillId="0" borderId="0" xfId="0" applyNumberFormat="1" applyFont="1" applyAlignment="1">
      <alignment horizontal="center" vertical="top"/>
    </xf>
    <xf numFmtId="0" fontId="28" fillId="0" borderId="0" xfId="0" applyFont="1" applyAlignment="1">
      <alignment horizontal="center" vertical="top" wrapText="1"/>
    </xf>
    <xf numFmtId="0" fontId="8" fillId="0" borderId="11" xfId="0" applyFont="1" applyBorder="1" applyAlignment="1">
      <alignment horizontal="right" vertical="top"/>
    </xf>
    <xf numFmtId="9" fontId="16" fillId="4" borderId="1" xfId="0" applyNumberFormat="1" applyFont="1" applyFill="1" applyBorder="1" applyAlignment="1">
      <alignment horizontal="center" vertical="top"/>
    </xf>
    <xf numFmtId="0" fontId="8" fillId="0" borderId="8" xfId="0" applyFont="1" applyBorder="1" applyAlignment="1">
      <alignment horizontal="left" vertical="top"/>
    </xf>
    <xf numFmtId="0" fontId="19" fillId="0" borderId="0" xfId="0" applyFont="1" applyAlignment="1">
      <alignment vertical="top"/>
    </xf>
    <xf numFmtId="0" fontId="0" fillId="3" borderId="10" xfId="0" applyFill="1" applyBorder="1" applyAlignment="1">
      <alignment vertical="top" wrapText="1"/>
    </xf>
    <xf numFmtId="0" fontId="0" fillId="3" borderId="10" xfId="0" applyFill="1" applyBorder="1" applyAlignment="1">
      <alignment vertical="top"/>
    </xf>
    <xf numFmtId="0" fontId="30" fillId="3" borderId="9" xfId="0" applyFont="1" applyFill="1" applyBorder="1" applyAlignment="1">
      <alignment vertical="top" wrapText="1"/>
    </xf>
    <xf numFmtId="0" fontId="30" fillId="3" borderId="3" xfId="0" applyFont="1" applyFill="1" applyBorder="1" applyAlignment="1">
      <alignment vertical="top" wrapText="1"/>
    </xf>
    <xf numFmtId="0" fontId="32" fillId="3" borderId="9" xfId="0" applyFont="1" applyFill="1" applyBorder="1" applyAlignment="1">
      <alignment vertical="top" wrapText="1"/>
    </xf>
    <xf numFmtId="0" fontId="32" fillId="3" borderId="3" xfId="0" applyFont="1" applyFill="1" applyBorder="1" applyAlignment="1">
      <alignment vertical="top" wrapText="1"/>
    </xf>
    <xf numFmtId="0" fontId="16" fillId="0" borderId="0" xfId="0" applyFont="1" applyAlignment="1">
      <alignment vertical="top" wrapText="1"/>
    </xf>
    <xf numFmtId="0" fontId="23" fillId="3" borderId="10" xfId="1" applyFont="1" applyFill="1" applyBorder="1" applyAlignment="1">
      <alignment vertical="top"/>
    </xf>
    <xf numFmtId="0" fontId="23" fillId="3" borderId="3" xfId="0" applyFont="1" applyFill="1" applyBorder="1" applyAlignment="1">
      <alignment vertical="top" wrapText="1"/>
    </xf>
    <xf numFmtId="0" fontId="0" fillId="0" borderId="3" xfId="0" applyBorder="1" applyAlignment="1">
      <alignment vertical="top"/>
    </xf>
    <xf numFmtId="0" fontId="17" fillId="3" borderId="3" xfId="0" applyFont="1" applyFill="1" applyBorder="1" applyAlignment="1">
      <alignment vertical="top" wrapText="1"/>
    </xf>
    <xf numFmtId="0" fontId="33" fillId="0" borderId="0" xfId="0" applyFont="1" applyAlignment="1">
      <alignment vertical="top"/>
    </xf>
    <xf numFmtId="0" fontId="33" fillId="0" borderId="0" xfId="0" applyFont="1"/>
    <xf numFmtId="0" fontId="29" fillId="0" borderId="0" xfId="0" applyFont="1"/>
    <xf numFmtId="0" fontId="8" fillId="0" borderId="0" xfId="0" applyFont="1"/>
    <xf numFmtId="0" fontId="43" fillId="0" borderId="0" xfId="0" applyFont="1"/>
    <xf numFmtId="0" fontId="44" fillId="0" borderId="0" xfId="0" applyFont="1"/>
    <xf numFmtId="0" fontId="44" fillId="0" borderId="0" xfId="0" applyFont="1" applyAlignment="1">
      <alignment vertical="center"/>
    </xf>
    <xf numFmtId="0" fontId="8" fillId="0" borderId="0" xfId="0" applyFont="1" applyAlignment="1">
      <alignment vertical="top"/>
    </xf>
    <xf numFmtId="0" fontId="8" fillId="0" borderId="9" xfId="0" applyFont="1" applyBorder="1" applyAlignment="1">
      <alignment vertical="top" wrapText="1"/>
    </xf>
    <xf numFmtId="0" fontId="8" fillId="0" borderId="11" xfId="0" applyFont="1" applyBorder="1" applyAlignment="1">
      <alignment vertical="top" wrapText="1"/>
    </xf>
    <xf numFmtId="0" fontId="8" fillId="0" borderId="11" xfId="0" applyFont="1" applyBorder="1" applyAlignment="1">
      <alignment horizontal="left" vertical="top"/>
    </xf>
    <xf numFmtId="0" fontId="8" fillId="0" borderId="0" xfId="0" applyFont="1" applyAlignment="1">
      <alignment wrapText="1"/>
    </xf>
    <xf numFmtId="0" fontId="30" fillId="0" borderId="0" xfId="0" applyFont="1" applyAlignment="1">
      <alignment vertical="top" wrapText="1"/>
    </xf>
    <xf numFmtId="0" fontId="32" fillId="0" borderId="5" xfId="0" applyFont="1" applyBorder="1" applyAlignment="1">
      <alignment vertical="top" wrapText="1"/>
    </xf>
    <xf numFmtId="0" fontId="30" fillId="3" borderId="6" xfId="0" applyFont="1" applyFill="1" applyBorder="1" applyAlignment="1">
      <alignment vertical="top" wrapText="1"/>
    </xf>
    <xf numFmtId="0" fontId="30" fillId="3" borderId="0" xfId="1" applyFont="1" applyFill="1" applyBorder="1" applyAlignment="1">
      <alignment vertical="top" wrapText="1"/>
    </xf>
    <xf numFmtId="0" fontId="43" fillId="0" borderId="0" xfId="1" applyFont="1" applyBorder="1" applyAlignment="1">
      <alignment vertical="top" wrapText="1"/>
    </xf>
    <xf numFmtId="0" fontId="49" fillId="3" borderId="0" xfId="1" applyFont="1" applyFill="1" applyBorder="1" applyAlignment="1">
      <alignment vertical="top" wrapText="1"/>
    </xf>
    <xf numFmtId="0" fontId="49" fillId="3" borderId="2" xfId="1" applyFont="1" applyFill="1" applyBorder="1" applyAlignment="1">
      <alignment vertical="top" wrapText="1"/>
    </xf>
    <xf numFmtId="0" fontId="32" fillId="0" borderId="0" xfId="0" applyFont="1" applyAlignment="1">
      <alignment vertical="top" wrapText="1"/>
    </xf>
    <xf numFmtId="0" fontId="50" fillId="3" borderId="0" xfId="0" applyFont="1" applyFill="1" applyAlignment="1">
      <alignment vertical="top" wrapText="1"/>
    </xf>
    <xf numFmtId="0" fontId="50" fillId="3" borderId="2" xfId="0" applyFont="1" applyFill="1" applyBorder="1" applyAlignment="1">
      <alignment vertical="top" wrapText="1"/>
    </xf>
    <xf numFmtId="0" fontId="30" fillId="3" borderId="0" xfId="0" applyFont="1" applyFill="1" applyAlignment="1">
      <alignment vertical="top" wrapText="1"/>
    </xf>
    <xf numFmtId="0" fontId="30" fillId="3" borderId="2" xfId="0" applyFont="1" applyFill="1" applyBorder="1" applyAlignment="1">
      <alignment vertical="top" wrapText="1"/>
    </xf>
    <xf numFmtId="0" fontId="30" fillId="3" borderId="1" xfId="0" applyFont="1" applyFill="1" applyBorder="1" applyAlignment="1">
      <alignment vertical="top" wrapText="1"/>
    </xf>
    <xf numFmtId="0" fontId="30" fillId="0" borderId="1" xfId="0" applyFont="1" applyBorder="1" applyAlignment="1">
      <alignment vertical="top" wrapText="1"/>
    </xf>
    <xf numFmtId="0" fontId="32" fillId="0" borderId="1" xfId="0" applyFont="1" applyBorder="1" applyAlignment="1">
      <alignment vertical="top" wrapText="1"/>
    </xf>
    <xf numFmtId="0" fontId="30" fillId="3" borderId="8" xfId="0" applyFont="1" applyFill="1" applyBorder="1" applyAlignment="1">
      <alignment vertical="top" wrapText="1"/>
    </xf>
    <xf numFmtId="0" fontId="30" fillId="3" borderId="14" xfId="0" applyFont="1" applyFill="1" applyBorder="1" applyAlignment="1">
      <alignment vertical="top"/>
    </xf>
    <xf numFmtId="0" fontId="30" fillId="3" borderId="14" xfId="0" applyFont="1" applyFill="1" applyBorder="1" applyAlignment="1">
      <alignment vertical="top" wrapText="1"/>
    </xf>
    <xf numFmtId="0" fontId="30" fillId="0" borderId="14" xfId="0" applyFont="1" applyBorder="1" applyAlignment="1">
      <alignment vertical="top" wrapText="1"/>
    </xf>
    <xf numFmtId="0" fontId="32" fillId="0" borderId="14" xfId="0" applyFont="1" applyBorder="1" applyAlignment="1">
      <alignment vertical="top" wrapText="1"/>
    </xf>
    <xf numFmtId="0" fontId="30" fillId="3" borderId="15" xfId="0" applyFont="1" applyFill="1" applyBorder="1" applyAlignment="1">
      <alignment vertical="top" wrapText="1"/>
    </xf>
    <xf numFmtId="0" fontId="32" fillId="0" borderId="14" xfId="0" applyFont="1" applyBorder="1" applyAlignment="1">
      <alignment vertical="top"/>
    </xf>
    <xf numFmtId="0" fontId="30" fillId="0" borderId="0" xfId="0" applyFont="1" applyAlignment="1">
      <alignment vertical="top"/>
    </xf>
    <xf numFmtId="0" fontId="32" fillId="0" borderId="0" xfId="0" applyFont="1" applyAlignment="1">
      <alignment vertical="top"/>
    </xf>
    <xf numFmtId="0" fontId="30" fillId="3" borderId="0" xfId="0" applyFont="1" applyFill="1" applyAlignment="1">
      <alignment vertical="top"/>
    </xf>
    <xf numFmtId="0" fontId="30" fillId="0" borderId="5" xfId="0" applyFont="1" applyBorder="1" applyAlignment="1">
      <alignment vertical="top" wrapText="1"/>
    </xf>
    <xf numFmtId="0" fontId="30" fillId="3" borderId="0" xfId="0" applyFont="1" applyFill="1" applyAlignment="1">
      <alignment horizontal="left" vertical="top"/>
    </xf>
    <xf numFmtId="0" fontId="30" fillId="0" borderId="0" xfId="0" applyFont="1" applyAlignment="1">
      <alignment horizontal="left" vertical="top"/>
    </xf>
    <xf numFmtId="0" fontId="32" fillId="0" borderId="0" xfId="0" applyFont="1" applyAlignment="1">
      <alignment horizontal="left" vertical="top"/>
    </xf>
    <xf numFmtId="0" fontId="30" fillId="3" borderId="2" xfId="0" applyFont="1" applyFill="1" applyBorder="1" applyAlignment="1">
      <alignment horizontal="left" vertical="top"/>
    </xf>
    <xf numFmtId="0" fontId="30" fillId="3" borderId="1" xfId="0" applyFont="1" applyFill="1" applyBorder="1" applyAlignment="1">
      <alignment horizontal="left" vertical="top"/>
    </xf>
    <xf numFmtId="0" fontId="30" fillId="0" borderId="1" xfId="0" applyFont="1" applyBorder="1" applyAlignment="1">
      <alignment horizontal="left" vertical="top"/>
    </xf>
    <xf numFmtId="0" fontId="32" fillId="0" borderId="1" xfId="0" applyFont="1" applyBorder="1" applyAlignment="1">
      <alignment horizontal="left" vertical="top"/>
    </xf>
    <xf numFmtId="0" fontId="30" fillId="3" borderId="8" xfId="0" applyFont="1" applyFill="1" applyBorder="1" applyAlignment="1">
      <alignment horizontal="left" vertical="top"/>
    </xf>
    <xf numFmtId="0" fontId="30" fillId="0" borderId="5" xfId="0" applyFont="1" applyBorder="1" applyAlignment="1">
      <alignment vertical="top"/>
    </xf>
    <xf numFmtId="0" fontId="32" fillId="0" borderId="5" xfId="0" applyFont="1" applyBorder="1" applyAlignment="1">
      <alignment vertical="top"/>
    </xf>
    <xf numFmtId="0" fontId="30" fillId="3" borderId="5" xfId="0" applyFont="1" applyFill="1" applyBorder="1" applyAlignment="1">
      <alignment vertical="top"/>
    </xf>
    <xf numFmtId="0" fontId="30" fillId="3" borderId="6" xfId="0" applyFont="1" applyFill="1" applyBorder="1" applyAlignment="1">
      <alignment vertical="top"/>
    </xf>
    <xf numFmtId="0" fontId="30" fillId="3" borderId="2" xfId="0" applyFont="1" applyFill="1" applyBorder="1" applyAlignment="1">
      <alignment vertical="top"/>
    </xf>
    <xf numFmtId="0" fontId="30" fillId="0" borderId="1" xfId="0" applyFont="1" applyBorder="1" applyAlignment="1">
      <alignment vertical="top"/>
    </xf>
    <xf numFmtId="0" fontId="32" fillId="0" borderId="1" xfId="0" applyFont="1" applyBorder="1" applyAlignment="1">
      <alignment vertical="top"/>
    </xf>
    <xf numFmtId="0" fontId="30" fillId="3" borderId="1" xfId="0" applyFont="1" applyFill="1" applyBorder="1" applyAlignment="1">
      <alignment vertical="top"/>
    </xf>
    <xf numFmtId="0" fontId="30" fillId="3" borderId="8" xfId="0" applyFont="1" applyFill="1" applyBorder="1" applyAlignment="1">
      <alignment vertical="top"/>
    </xf>
    <xf numFmtId="0" fontId="44" fillId="0" borderId="0" xfId="0" applyFont="1" applyAlignment="1">
      <alignment horizontal="left" vertical="center"/>
    </xf>
    <xf numFmtId="0" fontId="44" fillId="0" borderId="14" xfId="0" applyFont="1" applyBorder="1" applyAlignment="1">
      <alignment horizontal="left" vertical="center" wrapText="1"/>
    </xf>
    <xf numFmtId="0" fontId="44" fillId="0" borderId="1" xfId="0" applyFont="1" applyBorder="1" applyAlignment="1">
      <alignment horizontal="left" vertical="center" wrapText="1"/>
    </xf>
    <xf numFmtId="0" fontId="44" fillId="0" borderId="1" xfId="0" applyFont="1" applyBorder="1" applyAlignment="1">
      <alignment horizontal="left" vertical="center"/>
    </xf>
    <xf numFmtId="0" fontId="44" fillId="0" borderId="14" xfId="0" applyFont="1" applyBorder="1" applyAlignment="1">
      <alignment horizontal="left" vertical="center"/>
    </xf>
    <xf numFmtId="0" fontId="8" fillId="0" borderId="12" xfId="0" applyFont="1" applyBorder="1" applyAlignment="1">
      <alignment horizontal="right" vertical="top" wrapText="1"/>
    </xf>
    <xf numFmtId="0" fontId="30" fillId="3" borderId="14" xfId="1" applyFont="1" applyFill="1" applyBorder="1" applyAlignment="1">
      <alignment vertical="top" wrapText="1"/>
    </xf>
    <xf numFmtId="0" fontId="30" fillId="0" borderId="14" xfId="1" applyFont="1" applyFill="1" applyBorder="1" applyAlignment="1">
      <alignment vertical="top" wrapText="1"/>
    </xf>
    <xf numFmtId="0" fontId="49" fillId="0" borderId="0" xfId="1" applyFont="1" applyFill="1" applyBorder="1" applyAlignment="1">
      <alignment vertical="top" wrapText="1"/>
    </xf>
    <xf numFmtId="0" fontId="8" fillId="0" borderId="12" xfId="0" applyFont="1" applyBorder="1" applyAlignment="1">
      <alignment horizontal="right" vertical="top"/>
    </xf>
    <xf numFmtId="0" fontId="50" fillId="0" borderId="0" xfId="0" applyFont="1" applyAlignment="1">
      <alignment vertical="top" wrapText="1"/>
    </xf>
    <xf numFmtId="0" fontId="30" fillId="3" borderId="14" xfId="0" applyFont="1" applyFill="1" applyBorder="1" applyAlignment="1">
      <alignment horizontal="left" vertical="top" wrapText="1"/>
    </xf>
    <xf numFmtId="0" fontId="30" fillId="0" borderId="14" xfId="0" applyFont="1" applyBorder="1" applyAlignment="1">
      <alignment horizontal="left" vertical="top" wrapText="1"/>
    </xf>
    <xf numFmtId="0" fontId="30" fillId="0" borderId="14" xfId="0" applyFont="1" applyBorder="1" applyAlignment="1">
      <alignment vertical="top"/>
    </xf>
    <xf numFmtId="0" fontId="8" fillId="0" borderId="12" xfId="0" applyFont="1" applyBorder="1" applyAlignment="1">
      <alignment vertical="top"/>
    </xf>
    <xf numFmtId="0" fontId="44" fillId="0" borderId="12" xfId="0" applyFont="1" applyBorder="1" applyAlignment="1">
      <alignment horizontal="right" vertical="top" wrapText="1"/>
    </xf>
    <xf numFmtId="0" fontId="44" fillId="0" borderId="12" xfId="0" applyFont="1" applyBorder="1" applyAlignment="1">
      <alignment horizontal="right" vertical="top"/>
    </xf>
    <xf numFmtId="0" fontId="44" fillId="0" borderId="13" xfId="0" applyFont="1" applyBorder="1" applyAlignment="1">
      <alignment horizontal="right" vertical="top"/>
    </xf>
    <xf numFmtId="0" fontId="44" fillId="0" borderId="12" xfId="0" applyFont="1" applyBorder="1" applyAlignment="1">
      <alignment vertical="top"/>
    </xf>
    <xf numFmtId="0" fontId="44" fillId="0" borderId="0" xfId="0" applyFont="1" applyAlignment="1">
      <alignment vertical="top"/>
    </xf>
    <xf numFmtId="0" fontId="50" fillId="3" borderId="14" xfId="0" applyFont="1" applyFill="1" applyBorder="1" applyAlignment="1">
      <alignment vertical="top" wrapText="1"/>
    </xf>
    <xf numFmtId="0" fontId="8" fillId="3" borderId="11" xfId="0" applyFont="1" applyFill="1" applyBorder="1" applyAlignment="1">
      <alignment vertical="top" wrapText="1"/>
    </xf>
    <xf numFmtId="0" fontId="8" fillId="3" borderId="6" xfId="0" applyFont="1" applyFill="1" applyBorder="1" applyAlignment="1">
      <alignment vertical="top" wrapText="1"/>
    </xf>
    <xf numFmtId="0" fontId="8" fillId="3" borderId="9" xfId="0" applyFont="1" applyFill="1" applyBorder="1" applyAlignment="1">
      <alignment vertical="top" wrapText="1"/>
    </xf>
    <xf numFmtId="0" fontId="8" fillId="0" borderId="2" xfId="0" applyFont="1" applyBorder="1" applyAlignment="1">
      <alignment vertical="top"/>
    </xf>
    <xf numFmtId="0" fontId="8" fillId="0" borderId="8" xfId="0" applyFont="1" applyBorder="1" applyAlignment="1">
      <alignment vertical="top"/>
    </xf>
    <xf numFmtId="0" fontId="8" fillId="3" borderId="5" xfId="0" applyFont="1" applyFill="1" applyBorder="1" applyAlignment="1">
      <alignment vertical="top" wrapText="1"/>
    </xf>
    <xf numFmtId="0" fontId="8" fillId="3" borderId="1" xfId="0" applyFont="1" applyFill="1" applyBorder="1" applyAlignment="1">
      <alignment vertical="top" wrapText="1"/>
    </xf>
    <xf numFmtId="0" fontId="8" fillId="3" borderId="8" xfId="0" applyFont="1" applyFill="1" applyBorder="1" applyAlignment="1">
      <alignment vertical="top" wrapText="1"/>
    </xf>
    <xf numFmtId="0" fontId="8" fillId="3" borderId="0" xfId="0" applyFont="1" applyFill="1" applyAlignment="1">
      <alignment vertical="top"/>
    </xf>
    <xf numFmtId="0" fontId="8" fillId="3" borderId="0" xfId="0" applyFont="1" applyFill="1" applyAlignment="1">
      <alignment horizontal="left" vertical="top"/>
    </xf>
    <xf numFmtId="0" fontId="8" fillId="3" borderId="10" xfId="0" applyFont="1" applyFill="1" applyBorder="1" applyAlignment="1">
      <alignment horizontal="left" vertical="top"/>
    </xf>
    <xf numFmtId="0" fontId="8" fillId="3" borderId="2" xfId="0" applyFont="1" applyFill="1" applyBorder="1" applyAlignment="1">
      <alignment horizontal="left" vertical="top"/>
    </xf>
    <xf numFmtId="0" fontId="8" fillId="3" borderId="1" xfId="0" applyFont="1" applyFill="1" applyBorder="1" applyAlignment="1">
      <alignment horizontal="left" vertical="top"/>
    </xf>
    <xf numFmtId="0" fontId="8" fillId="3" borderId="11" xfId="0" applyFont="1" applyFill="1" applyBorder="1" applyAlignment="1">
      <alignment horizontal="left" vertical="top"/>
    </xf>
    <xf numFmtId="0" fontId="8" fillId="3" borderId="8" xfId="0" applyFont="1" applyFill="1" applyBorder="1" applyAlignment="1">
      <alignment horizontal="left" vertical="top"/>
    </xf>
    <xf numFmtId="0" fontId="8" fillId="0" borderId="6" xfId="0" applyFont="1" applyBorder="1" applyAlignment="1">
      <alignment vertical="top"/>
    </xf>
    <xf numFmtId="0" fontId="52" fillId="0" borderId="0" xfId="0" applyFont="1" applyAlignment="1">
      <alignment vertical="top"/>
    </xf>
    <xf numFmtId="0" fontId="43" fillId="0" borderId="0" xfId="0" applyFont="1" applyAlignment="1">
      <alignment vertical="top"/>
    </xf>
    <xf numFmtId="0" fontId="32" fillId="0" borderId="0" xfId="0" applyFont="1"/>
    <xf numFmtId="0" fontId="55" fillId="0" borderId="0" xfId="0" applyFont="1" applyAlignment="1">
      <alignment vertical="top"/>
    </xf>
    <xf numFmtId="0" fontId="32" fillId="0" borderId="9" xfId="0" applyFont="1" applyBorder="1" applyAlignment="1">
      <alignment vertical="top" wrapText="1"/>
    </xf>
    <xf numFmtId="0" fontId="32" fillId="0" borderId="3" xfId="0" applyFont="1" applyBorder="1" applyAlignment="1">
      <alignment vertical="top" wrapText="1"/>
    </xf>
    <xf numFmtId="0" fontId="8" fillId="0" borderId="9" xfId="0" applyFont="1" applyBorder="1" applyAlignment="1">
      <alignment vertical="top"/>
    </xf>
    <xf numFmtId="0" fontId="8" fillId="6" borderId="11" xfId="0" applyFont="1" applyFill="1" applyBorder="1" applyAlignment="1">
      <alignment vertical="top" wrapText="1"/>
    </xf>
    <xf numFmtId="0" fontId="8" fillId="6" borderId="6" xfId="0" applyFont="1" applyFill="1" applyBorder="1" applyAlignment="1">
      <alignment vertical="top" wrapText="1"/>
    </xf>
    <xf numFmtId="0" fontId="8" fillId="6" borderId="2" xfId="0" applyFont="1" applyFill="1" applyBorder="1" applyAlignment="1">
      <alignment horizontal="left" vertical="top"/>
    </xf>
    <xf numFmtId="0" fontId="8" fillId="6" borderId="8" xfId="0" applyFont="1" applyFill="1" applyBorder="1" applyAlignment="1">
      <alignment horizontal="left" vertical="top"/>
    </xf>
    <xf numFmtId="0" fontId="8" fillId="6" borderId="6" xfId="0" applyFont="1" applyFill="1" applyBorder="1" applyAlignment="1">
      <alignment vertical="top"/>
    </xf>
    <xf numFmtId="0" fontId="8" fillId="6" borderId="2" xfId="0" applyFont="1" applyFill="1" applyBorder="1" applyAlignment="1">
      <alignment vertical="top"/>
    </xf>
    <xf numFmtId="0" fontId="8" fillId="6" borderId="8" xfId="0" applyFont="1" applyFill="1" applyBorder="1" applyAlignment="1">
      <alignment vertical="top"/>
    </xf>
    <xf numFmtId="0" fontId="8" fillId="3" borderId="0" xfId="0" applyFont="1" applyFill="1" applyAlignment="1">
      <alignment vertical="top" wrapText="1"/>
    </xf>
    <xf numFmtId="0" fontId="8" fillId="0" borderId="10" xfId="0" applyFont="1" applyBorder="1" applyAlignment="1">
      <alignment vertical="top"/>
    </xf>
    <xf numFmtId="0" fontId="8" fillId="0" borderId="11" xfId="0" applyFont="1" applyBorder="1" applyAlignment="1">
      <alignment vertical="top"/>
    </xf>
    <xf numFmtId="0" fontId="8" fillId="0" borderId="0" xfId="0" applyFont="1" applyAlignment="1">
      <alignment vertical="top" wrapText="1"/>
    </xf>
    <xf numFmtId="0" fontId="8" fillId="0" borderId="0" xfId="0" applyFont="1" applyAlignment="1">
      <alignment horizontal="left" vertical="top"/>
    </xf>
    <xf numFmtId="0" fontId="41" fillId="0" borderId="0" xfId="0" applyFont="1" applyAlignment="1">
      <alignment vertical="top"/>
    </xf>
    <xf numFmtId="14" fontId="8" fillId="0" borderId="0" xfId="0" applyNumberFormat="1" applyFont="1" applyAlignment="1">
      <alignment horizontal="left" vertical="top"/>
    </xf>
    <xf numFmtId="0" fontId="54" fillId="0" borderId="7" xfId="0" applyFont="1" applyBorder="1" applyAlignment="1">
      <alignment vertical="top" wrapText="1"/>
    </xf>
    <xf numFmtId="0" fontId="54" fillId="0" borderId="13" xfId="0" applyFont="1" applyBorder="1" applyAlignment="1">
      <alignment vertical="top" wrapText="1"/>
    </xf>
    <xf numFmtId="0" fontId="44" fillId="0" borderId="12" xfId="0" applyFont="1" applyBorder="1" applyAlignment="1">
      <alignment vertical="top" wrapText="1"/>
    </xf>
    <xf numFmtId="0" fontId="44" fillId="0" borderId="7" xfId="0" applyFont="1" applyBorder="1" applyAlignment="1">
      <alignment vertical="top" wrapText="1"/>
    </xf>
    <xf numFmtId="0" fontId="53" fillId="0" borderId="0" xfId="0" applyFont="1" applyAlignment="1">
      <alignment vertical="top" wrapText="1"/>
    </xf>
    <xf numFmtId="0" fontId="54" fillId="0" borderId="0" xfId="0" applyFont="1" applyAlignment="1">
      <alignment vertical="top"/>
    </xf>
    <xf numFmtId="0" fontId="58" fillId="0" borderId="0" xfId="0" applyFont="1" applyAlignment="1">
      <alignment vertical="top"/>
    </xf>
    <xf numFmtId="0" fontId="57" fillId="0" borderId="0" xfId="0" applyFont="1" applyAlignment="1">
      <alignment horizontal="left" vertical="top" wrapText="1"/>
    </xf>
    <xf numFmtId="0" fontId="59" fillId="0" borderId="0" xfId="0" applyFont="1" applyAlignment="1">
      <alignment vertical="top"/>
    </xf>
    <xf numFmtId="0" fontId="3" fillId="0" borderId="11" xfId="1" applyBorder="1" applyAlignment="1">
      <alignment horizontal="left" vertical="top" wrapText="1"/>
    </xf>
    <xf numFmtId="0" fontId="47" fillId="0" borderId="11" xfId="0" applyFont="1" applyBorder="1" applyAlignment="1">
      <alignment horizontal="left" vertical="top" wrapText="1"/>
    </xf>
    <xf numFmtId="0" fontId="47" fillId="0" borderId="14" xfId="0" applyFont="1" applyBorder="1" applyAlignment="1">
      <alignment horizontal="left" vertical="top" wrapText="1"/>
    </xf>
    <xf numFmtId="0" fontId="8" fillId="0" borderId="9" xfId="0" applyFont="1" applyBorder="1" applyAlignment="1">
      <alignment horizontal="left" vertical="top" wrapText="1"/>
    </xf>
    <xf numFmtId="0" fontId="48" fillId="0" borderId="9" xfId="0" applyFont="1" applyBorder="1" applyAlignment="1">
      <alignment horizontal="left" vertical="top" wrapText="1"/>
    </xf>
    <xf numFmtId="0" fontId="48" fillId="0" borderId="3" xfId="0" applyFont="1" applyBorder="1" applyAlignment="1">
      <alignment horizontal="left" vertical="top" wrapText="1"/>
    </xf>
    <xf numFmtId="0" fontId="46" fillId="0" borderId="11" xfId="1" applyFont="1" applyBorder="1" applyAlignment="1">
      <alignment horizontal="left" vertical="top" wrapText="1"/>
    </xf>
    <xf numFmtId="0" fontId="8" fillId="0" borderId="3" xfId="0" applyFont="1" applyBorder="1" applyAlignment="1">
      <alignment horizontal="left" vertical="top" wrapText="1"/>
    </xf>
    <xf numFmtId="0" fontId="8" fillId="0" borderId="11" xfId="0" applyFont="1" applyBorder="1" applyAlignment="1">
      <alignment horizontal="left" vertical="top" wrapText="1"/>
    </xf>
    <xf numFmtId="0" fontId="60" fillId="0" borderId="11" xfId="0" applyFont="1" applyBorder="1" applyAlignment="1">
      <alignment horizontal="left" vertical="top"/>
    </xf>
    <xf numFmtId="0" fontId="60" fillId="0" borderId="6" xfId="0" applyFont="1" applyBorder="1" applyAlignment="1">
      <alignment horizontal="left" vertical="top"/>
    </xf>
    <xf numFmtId="0" fontId="61" fillId="0" borderId="9" xfId="0" applyFont="1" applyBorder="1" applyAlignment="1">
      <alignment horizontal="left" vertical="top" wrapText="1"/>
    </xf>
    <xf numFmtId="0" fontId="16" fillId="3" borderId="5" xfId="0" applyFont="1" applyFill="1" applyBorder="1" applyAlignment="1">
      <alignment vertical="top" wrapText="1"/>
    </xf>
    <xf numFmtId="0" fontId="16" fillId="3" borderId="6" xfId="0" applyFont="1" applyFill="1" applyBorder="1" applyAlignment="1">
      <alignment vertical="top" wrapText="1"/>
    </xf>
    <xf numFmtId="0" fontId="16" fillId="3" borderId="0" xfId="0" applyFont="1" applyFill="1" applyAlignment="1">
      <alignment vertical="top" wrapText="1"/>
    </xf>
    <xf numFmtId="0" fontId="16" fillId="3" borderId="2" xfId="0" applyFont="1" applyFill="1" applyBorder="1" applyAlignment="1">
      <alignment vertical="top" wrapText="1"/>
    </xf>
    <xf numFmtId="0" fontId="16" fillId="3" borderId="1" xfId="0" applyFont="1" applyFill="1" applyBorder="1" applyAlignment="1">
      <alignment vertical="top" wrapText="1"/>
    </xf>
    <xf numFmtId="0" fontId="16" fillId="3" borderId="8" xfId="0" applyFont="1" applyFill="1" applyBorder="1" applyAlignment="1">
      <alignment vertical="top" wrapText="1"/>
    </xf>
    <xf numFmtId="0" fontId="62" fillId="3" borderId="0" xfId="1" applyFont="1" applyFill="1" applyAlignment="1">
      <alignment vertical="top"/>
    </xf>
    <xf numFmtId="0" fontId="8" fillId="0" borderId="6" xfId="0" applyFont="1" applyBorder="1" applyAlignment="1">
      <alignment vertical="top" wrapText="1"/>
    </xf>
    <xf numFmtId="0" fontId="8" fillId="0" borderId="8" xfId="0" applyFont="1" applyBorder="1" applyAlignment="1">
      <alignment vertical="top" wrapText="1"/>
    </xf>
    <xf numFmtId="0" fontId="8" fillId="0" borderId="10" xfId="0" applyFont="1" applyBorder="1" applyAlignment="1">
      <alignment horizontal="left" vertical="top"/>
    </xf>
    <xf numFmtId="14" fontId="30" fillId="0" borderId="0" xfId="0" applyNumberFormat="1" applyFont="1" applyAlignment="1">
      <alignment horizontal="left" vertical="top"/>
    </xf>
    <xf numFmtId="0" fontId="50" fillId="0" borderId="0" xfId="0" applyFont="1" applyAlignment="1">
      <alignment vertical="top"/>
    </xf>
    <xf numFmtId="0" fontId="49" fillId="3" borderId="14" xfId="1" applyFont="1" applyFill="1" applyBorder="1" applyAlignment="1">
      <alignment vertical="top" wrapText="1"/>
    </xf>
    <xf numFmtId="0" fontId="30" fillId="3" borderId="15" xfId="0" applyFont="1" applyFill="1" applyBorder="1" applyAlignment="1">
      <alignment vertical="top"/>
    </xf>
    <xf numFmtId="0" fontId="49" fillId="0" borderId="14" xfId="1" applyFont="1" applyBorder="1" applyAlignment="1">
      <alignment vertical="top" wrapText="1"/>
    </xf>
    <xf numFmtId="0" fontId="2" fillId="8" borderId="0" xfId="0" applyFont="1" applyFill="1"/>
    <xf numFmtId="0" fontId="0" fillId="0" borderId="0" xfId="0" applyAlignment="1">
      <alignment horizontal="right"/>
    </xf>
    <xf numFmtId="9" fontId="16" fillId="4" borderId="0" xfId="0" applyNumberFormat="1" applyFont="1" applyFill="1" applyAlignment="1">
      <alignment horizontal="center"/>
    </xf>
    <xf numFmtId="0" fontId="2" fillId="0" borderId="0" xfId="0" applyFont="1"/>
    <xf numFmtId="0" fontId="60" fillId="0" borderId="2" xfId="0" applyFont="1" applyBorder="1" applyAlignment="1">
      <alignment horizontal="left" vertical="top" wrapText="1"/>
    </xf>
    <xf numFmtId="0" fontId="14" fillId="0" borderId="5" xfId="0" applyFont="1" applyBorder="1" applyAlignment="1">
      <alignment vertical="top" wrapText="1"/>
    </xf>
    <xf numFmtId="0" fontId="63" fillId="0" borderId="0" xfId="1" applyNumberFormat="1" applyFont="1" applyFill="1" applyBorder="1" applyAlignment="1">
      <alignment vertical="top" wrapText="1"/>
    </xf>
    <xf numFmtId="0" fontId="63" fillId="0" borderId="0" xfId="1" applyFont="1" applyFill="1" applyBorder="1" applyAlignment="1">
      <alignment vertical="top" wrapText="1"/>
    </xf>
    <xf numFmtId="0" fontId="7" fillId="0" borderId="0" xfId="0" applyFont="1" applyAlignment="1">
      <alignment vertical="top" wrapText="1"/>
    </xf>
    <xf numFmtId="0" fontId="14" fillId="0" borderId="1" xfId="0" applyFont="1" applyBorder="1" applyAlignment="1">
      <alignment vertical="top" wrapText="1"/>
    </xf>
    <xf numFmtId="0" fontId="14" fillId="0" borderId="14" xfId="0" applyFont="1" applyBorder="1" applyAlignment="1">
      <alignment vertical="top" wrapText="1"/>
    </xf>
    <xf numFmtId="0" fontId="14" fillId="0" borderId="14" xfId="0" applyFont="1" applyBorder="1" applyAlignment="1">
      <alignment vertical="top"/>
    </xf>
    <xf numFmtId="0" fontId="14" fillId="0" borderId="0" xfId="0" applyFont="1" applyAlignment="1">
      <alignment vertical="top" wrapText="1"/>
    </xf>
    <xf numFmtId="0" fontId="14" fillId="0" borderId="0" xfId="0" applyFont="1" applyAlignment="1">
      <alignment vertical="top"/>
    </xf>
    <xf numFmtId="0" fontId="14" fillId="0" borderId="0" xfId="0" applyFont="1" applyAlignment="1">
      <alignment horizontal="left" vertical="top"/>
    </xf>
    <xf numFmtId="0" fontId="14" fillId="0" borderId="1" xfId="0" applyFont="1" applyBorder="1" applyAlignment="1">
      <alignment horizontal="left" vertical="top"/>
    </xf>
    <xf numFmtId="0" fontId="1" fillId="9" borderId="0" xfId="0" applyFont="1" applyFill="1" applyAlignment="1">
      <alignment horizontal="center"/>
    </xf>
    <xf numFmtId="0" fontId="2" fillId="9" borderId="0" xfId="0" applyFont="1" applyFill="1"/>
    <xf numFmtId="0" fontId="12" fillId="9" borderId="0" xfId="0" applyFont="1" applyFill="1"/>
    <xf numFmtId="0" fontId="7" fillId="9" borderId="0" xfId="0" applyFont="1" applyFill="1" applyAlignment="1">
      <alignment horizontal="center"/>
    </xf>
    <xf numFmtId="0" fontId="12" fillId="9" borderId="0" xfId="0" applyFont="1" applyFill="1" applyAlignment="1">
      <alignment vertical="center"/>
    </xf>
    <xf numFmtId="0" fontId="42" fillId="9" borderId="0" xfId="0" applyFont="1" applyFill="1" applyAlignment="1">
      <alignment vertical="center" wrapText="1"/>
    </xf>
    <xf numFmtId="0" fontId="12" fillId="9" borderId="0" xfId="0" applyFont="1" applyFill="1" applyAlignment="1">
      <alignment vertical="center" wrapText="1"/>
    </xf>
    <xf numFmtId="0" fontId="12" fillId="9" borderId="1" xfId="0" applyFont="1" applyFill="1" applyBorder="1" applyAlignment="1">
      <alignment horizontal="center" vertical="top"/>
    </xf>
    <xf numFmtId="0" fontId="12" fillId="9" borderId="8" xfId="0" applyFont="1" applyFill="1" applyBorder="1" applyAlignment="1">
      <alignment horizontal="center" vertical="top"/>
    </xf>
    <xf numFmtId="0" fontId="45" fillId="9" borderId="12" xfId="0" applyFont="1" applyFill="1" applyBorder="1" applyAlignment="1">
      <alignment horizontal="left" vertical="center"/>
    </xf>
    <xf numFmtId="0" fontId="45" fillId="9" borderId="12" xfId="0" applyFont="1" applyFill="1" applyBorder="1" applyAlignment="1">
      <alignment horizontal="left" vertical="center" wrapText="1"/>
    </xf>
    <xf numFmtId="0" fontId="45" fillId="9" borderId="7" xfId="0" applyFont="1" applyFill="1" applyBorder="1" applyAlignment="1">
      <alignment horizontal="left" vertical="center"/>
    </xf>
    <xf numFmtId="0" fontId="45" fillId="9" borderId="4" xfId="0" applyFont="1" applyFill="1" applyBorder="1" applyAlignment="1">
      <alignment horizontal="left" vertical="center"/>
    </xf>
    <xf numFmtId="0" fontId="45" fillId="9" borderId="4" xfId="0" applyFont="1" applyFill="1" applyBorder="1" applyAlignment="1">
      <alignment horizontal="left" vertical="center" wrapText="1"/>
    </xf>
    <xf numFmtId="0" fontId="45" fillId="9" borderId="22" xfId="0" applyFont="1" applyFill="1" applyBorder="1" applyAlignment="1">
      <alignment horizontal="left" vertical="center" wrapText="1"/>
    </xf>
    <xf numFmtId="0" fontId="8" fillId="9" borderId="0" xfId="0" applyFont="1" applyFill="1" applyAlignment="1">
      <alignment horizontal="left" vertical="top"/>
    </xf>
    <xf numFmtId="0" fontId="45" fillId="9" borderId="13" xfId="0" applyFont="1" applyFill="1" applyBorder="1" applyAlignment="1">
      <alignment horizontal="right" vertical="top" wrapText="1"/>
    </xf>
    <xf numFmtId="0" fontId="45" fillId="9" borderId="13" xfId="0" applyFont="1" applyFill="1" applyBorder="1" applyAlignment="1">
      <alignment horizontal="right" vertical="top"/>
    </xf>
    <xf numFmtId="0" fontId="14" fillId="9" borderId="1" xfId="0" applyFont="1" applyFill="1" applyBorder="1" applyAlignment="1">
      <alignment horizontal="center" textRotation="90" wrapText="1"/>
    </xf>
    <xf numFmtId="0" fontId="36" fillId="9" borderId="1" xfId="0" applyFont="1" applyFill="1" applyBorder="1" applyAlignment="1">
      <alignment horizontal="center" textRotation="90" wrapText="1"/>
    </xf>
    <xf numFmtId="0" fontId="36" fillId="9" borderId="0" xfId="0" applyFont="1" applyFill="1" applyAlignment="1">
      <alignment vertical="top"/>
    </xf>
    <xf numFmtId="0" fontId="36" fillId="9" borderId="2" xfId="0" applyFont="1" applyFill="1" applyBorder="1" applyAlignment="1">
      <alignment vertical="top"/>
    </xf>
    <xf numFmtId="0" fontId="36" fillId="9" borderId="8" xfId="0" applyFont="1" applyFill="1" applyBorder="1" applyAlignment="1">
      <alignment horizontal="center" textRotation="90" wrapText="1"/>
    </xf>
    <xf numFmtId="0" fontId="21" fillId="9" borderId="4" xfId="0" applyFont="1" applyFill="1" applyBorder="1" applyAlignment="1">
      <alignment horizontal="right" vertical="top"/>
    </xf>
    <xf numFmtId="0" fontId="8" fillId="9" borderId="5" xfId="0" applyFont="1" applyFill="1" applyBorder="1" applyAlignment="1">
      <alignment horizontal="center" vertical="top" textRotation="90"/>
    </xf>
    <xf numFmtId="0" fontId="8" fillId="9" borderId="6" xfId="0" applyFont="1" applyFill="1" applyBorder="1" applyAlignment="1">
      <alignment horizontal="left" vertical="top"/>
    </xf>
    <xf numFmtId="0" fontId="21" fillId="9" borderId="12" xfId="0" applyFont="1" applyFill="1" applyBorder="1" applyAlignment="1">
      <alignment horizontal="right" vertical="top"/>
    </xf>
    <xf numFmtId="0" fontId="8" fillId="9" borderId="0" xfId="0" applyFont="1" applyFill="1" applyAlignment="1">
      <alignment horizontal="center" vertical="top" textRotation="90"/>
    </xf>
    <xf numFmtId="0" fontId="8" fillId="9" borderId="2" xfId="0" applyFont="1" applyFill="1" applyBorder="1" applyAlignment="1">
      <alignment horizontal="left" vertical="top"/>
    </xf>
    <xf numFmtId="0" fontId="8" fillId="0" borderId="24" xfId="0" applyFont="1" applyBorder="1" applyAlignment="1">
      <alignment horizontal="right" vertical="top"/>
    </xf>
    <xf numFmtId="0" fontId="12" fillId="9" borderId="11" xfId="0" applyFont="1" applyFill="1" applyBorder="1" applyAlignment="1">
      <alignment vertical="top"/>
    </xf>
    <xf numFmtId="0" fontId="12" fillId="9" borderId="12" xfId="0" applyFont="1" applyFill="1" applyBorder="1" applyAlignment="1">
      <alignment vertical="top"/>
    </xf>
    <xf numFmtId="0" fontId="8" fillId="9" borderId="14" xfId="0" applyFont="1" applyFill="1" applyBorder="1" applyAlignment="1">
      <alignment vertical="top"/>
    </xf>
    <xf numFmtId="0" fontId="12" fillId="9" borderId="12" xfId="0" applyFont="1" applyFill="1" applyBorder="1" applyAlignment="1">
      <alignment horizontal="left" vertical="top"/>
    </xf>
    <xf numFmtId="0" fontId="7" fillId="9" borderId="5" xfId="0" applyFont="1" applyFill="1" applyBorder="1" applyAlignment="1">
      <alignment vertical="top"/>
    </xf>
    <xf numFmtId="0" fontId="7" fillId="9" borderId="6" xfId="0" applyFont="1" applyFill="1" applyBorder="1" applyAlignment="1">
      <alignment vertical="top"/>
    </xf>
    <xf numFmtId="0" fontId="1" fillId="9" borderId="7" xfId="0" applyFont="1" applyFill="1" applyBorder="1" applyAlignment="1">
      <alignment vertical="top"/>
    </xf>
    <xf numFmtId="0" fontId="1" fillId="9" borderId="13" xfId="0" applyFont="1" applyFill="1" applyBorder="1" applyAlignment="1">
      <alignment vertical="top" wrapText="1"/>
    </xf>
    <xf numFmtId="0" fontId="1" fillId="9" borderId="14" xfId="0" applyFont="1" applyFill="1" applyBorder="1" applyAlignment="1">
      <alignment vertical="top"/>
    </xf>
    <xf numFmtId="0" fontId="0" fillId="9" borderId="0" xfId="0" applyFill="1" applyAlignment="1">
      <alignment vertical="top"/>
    </xf>
    <xf numFmtId="0" fontId="12" fillId="9" borderId="1" xfId="0" applyFont="1" applyFill="1" applyBorder="1" applyAlignment="1">
      <alignment horizontal="center" vertical="top" wrapText="1"/>
    </xf>
    <xf numFmtId="0" fontId="12" fillId="9" borderId="11" xfId="0" applyFont="1" applyFill="1" applyBorder="1" applyAlignment="1">
      <alignment horizontal="center" vertical="top" wrapText="1"/>
    </xf>
    <xf numFmtId="0" fontId="12" fillId="9" borderId="13" xfId="0" applyFont="1" applyFill="1" applyBorder="1" applyAlignment="1">
      <alignment vertical="top"/>
    </xf>
    <xf numFmtId="0" fontId="30" fillId="9" borderId="14" xfId="0" applyFont="1" applyFill="1" applyBorder="1" applyAlignment="1">
      <alignment vertical="top"/>
    </xf>
    <xf numFmtId="0" fontId="12" fillId="9" borderId="8" xfId="0" applyFont="1" applyFill="1" applyBorder="1" applyAlignment="1">
      <alignment horizontal="center" vertical="top" wrapText="1"/>
    </xf>
    <xf numFmtId="0" fontId="12" fillId="9" borderId="13" xfId="0" applyFont="1" applyFill="1" applyBorder="1" applyAlignment="1">
      <alignment horizontal="left" vertical="top"/>
    </xf>
    <xf numFmtId="0" fontId="8" fillId="9" borderId="14" xfId="0" applyFont="1" applyFill="1" applyBorder="1" applyAlignment="1">
      <alignment vertical="top" wrapText="1"/>
    </xf>
    <xf numFmtId="0" fontId="8" fillId="9" borderId="15" xfId="0" applyFont="1" applyFill="1" applyBorder="1" applyAlignment="1">
      <alignment vertical="top" wrapText="1"/>
    </xf>
    <xf numFmtId="0" fontId="12" fillId="9" borderId="14" xfId="0" applyFont="1" applyFill="1" applyBorder="1" applyAlignment="1">
      <alignment horizontal="center" vertical="top"/>
    </xf>
    <xf numFmtId="0" fontId="12" fillId="9" borderId="15" xfId="0" applyFont="1" applyFill="1" applyBorder="1" applyAlignment="1">
      <alignment horizontal="center" vertical="top"/>
    </xf>
    <xf numFmtId="0" fontId="2" fillId="10" borderId="0" xfId="0" applyFont="1" applyFill="1"/>
    <xf numFmtId="0" fontId="64" fillId="0" borderId="0" xfId="0" applyFont="1"/>
    <xf numFmtId="0" fontId="64" fillId="0" borderId="0" xfId="0" applyFont="1" applyAlignment="1">
      <alignment vertical="top"/>
    </xf>
    <xf numFmtId="0" fontId="65" fillId="0" borderId="0" xfId="0" applyFont="1"/>
    <xf numFmtId="0" fontId="66" fillId="0" borderId="0" xfId="0" applyFont="1"/>
    <xf numFmtId="0" fontId="67" fillId="0" borderId="0" xfId="0" applyFont="1" applyAlignment="1">
      <alignment vertical="top"/>
    </xf>
    <xf numFmtId="0" fontId="45" fillId="9" borderId="7" xfId="0" applyFont="1" applyFill="1" applyBorder="1" applyAlignment="1">
      <alignment horizontal="right" vertical="top" wrapText="1"/>
    </xf>
    <xf numFmtId="0" fontId="66" fillId="0" borderId="0" xfId="0" applyFont="1" applyAlignment="1">
      <alignment vertical="top"/>
    </xf>
    <xf numFmtId="0" fontId="68" fillId="0" borderId="10" xfId="0" applyFont="1" applyBorder="1" applyAlignment="1">
      <alignment horizontal="right" vertical="top" wrapText="1"/>
    </xf>
    <xf numFmtId="0" fontId="69" fillId="3" borderId="6" xfId="0" applyFont="1" applyFill="1" applyBorder="1" applyAlignment="1">
      <alignment vertical="top" wrapText="1"/>
    </xf>
    <xf numFmtId="0" fontId="69" fillId="3" borderId="9" xfId="0" applyFont="1" applyFill="1" applyBorder="1" applyAlignment="1">
      <alignment vertical="top" wrapText="1"/>
    </xf>
    <xf numFmtId="0" fontId="69" fillId="0" borderId="9" xfId="0" applyFont="1" applyBorder="1" applyAlignment="1">
      <alignment vertical="top" wrapText="1"/>
    </xf>
    <xf numFmtId="0" fontId="69" fillId="0" borderId="0" xfId="0" applyFont="1" applyAlignment="1">
      <alignment vertical="top"/>
    </xf>
    <xf numFmtId="0" fontId="69" fillId="3" borderId="2" xfId="1" applyFont="1" applyFill="1" applyBorder="1" applyAlignment="1">
      <alignment vertical="top" wrapText="1"/>
    </xf>
    <xf numFmtId="0" fontId="69" fillId="3" borderId="10" xfId="1" applyFont="1" applyFill="1" applyBorder="1" applyAlignment="1">
      <alignment vertical="top" wrapText="1"/>
    </xf>
    <xf numFmtId="0" fontId="69" fillId="0" borderId="10" xfId="0" applyFont="1" applyBorder="1" applyAlignment="1">
      <alignment vertical="top" wrapText="1"/>
    </xf>
    <xf numFmtId="0" fontId="69" fillId="3" borderId="2" xfId="1" applyFont="1" applyFill="1" applyBorder="1" applyAlignment="1">
      <alignment vertical="top"/>
    </xf>
    <xf numFmtId="0" fontId="69" fillId="3" borderId="10" xfId="1" applyFont="1" applyFill="1" applyBorder="1" applyAlignment="1">
      <alignment vertical="top"/>
    </xf>
    <xf numFmtId="0" fontId="69" fillId="3" borderId="2" xfId="0" applyFont="1" applyFill="1" applyBorder="1" applyAlignment="1">
      <alignment vertical="top" wrapText="1"/>
    </xf>
    <xf numFmtId="0" fontId="69" fillId="3" borderId="10" xfId="0" applyFont="1" applyFill="1" applyBorder="1" applyAlignment="1">
      <alignment vertical="top" wrapText="1"/>
    </xf>
    <xf numFmtId="0" fontId="69" fillId="3" borderId="2" xfId="0" applyFont="1" applyFill="1" applyBorder="1" applyAlignment="1">
      <alignment vertical="top"/>
    </xf>
    <xf numFmtId="0" fontId="69" fillId="3" borderId="10" xfId="0" applyFont="1" applyFill="1" applyBorder="1" applyAlignment="1">
      <alignment vertical="top"/>
    </xf>
    <xf numFmtId="0" fontId="68" fillId="0" borderId="11" xfId="0" applyFont="1" applyBorder="1" applyAlignment="1">
      <alignment vertical="top"/>
    </xf>
    <xf numFmtId="0" fontId="69" fillId="3" borderId="8" xfId="0" applyFont="1" applyFill="1" applyBorder="1" applyAlignment="1">
      <alignment vertical="top" wrapText="1"/>
    </xf>
    <xf numFmtId="0" fontId="69" fillId="3" borderId="11" xfId="0" applyFont="1" applyFill="1" applyBorder="1" applyAlignment="1">
      <alignment vertical="top" wrapText="1"/>
    </xf>
    <xf numFmtId="0" fontId="69" fillId="0" borderId="11" xfId="0" applyFont="1" applyBorder="1" applyAlignment="1">
      <alignment vertical="top" wrapText="1"/>
    </xf>
    <xf numFmtId="0" fontId="70" fillId="9" borderId="12" xfId="0" applyFont="1" applyFill="1" applyBorder="1" applyAlignment="1">
      <alignment vertical="top"/>
    </xf>
    <xf numFmtId="0" fontId="71" fillId="9" borderId="14" xfId="0" applyFont="1" applyFill="1" applyBorder="1" applyAlignment="1">
      <alignment vertical="top"/>
    </xf>
    <xf numFmtId="0" fontId="69" fillId="9" borderId="14" xfId="0" applyFont="1" applyFill="1" applyBorder="1" applyAlignment="1">
      <alignment vertical="top"/>
    </xf>
    <xf numFmtId="0" fontId="69" fillId="9" borderId="15" xfId="0" applyFont="1" applyFill="1" applyBorder="1" applyAlignment="1">
      <alignment vertical="top"/>
    </xf>
    <xf numFmtId="0" fontId="68" fillId="0" borderId="9" xfId="0" applyFont="1" applyBorder="1" applyAlignment="1">
      <alignment horizontal="right" vertical="top" wrapText="1"/>
    </xf>
    <xf numFmtId="0" fontId="69" fillId="0" borderId="2" xfId="0" applyFont="1" applyBorder="1" applyAlignment="1">
      <alignment vertical="top"/>
    </xf>
    <xf numFmtId="0" fontId="69" fillId="0" borderId="9" xfId="0" applyFont="1" applyBorder="1" applyAlignment="1">
      <alignment vertical="top"/>
    </xf>
    <xf numFmtId="0" fontId="69" fillId="0" borderId="10" xfId="0" applyFont="1" applyBorder="1" applyAlignment="1">
      <alignment vertical="top"/>
    </xf>
    <xf numFmtId="0" fontId="72" fillId="3" borderId="2" xfId="1" applyFont="1" applyFill="1" applyBorder="1" applyAlignment="1">
      <alignment vertical="top"/>
    </xf>
    <xf numFmtId="0" fontId="72" fillId="3" borderId="10" xfId="1" applyFont="1" applyFill="1" applyBorder="1" applyAlignment="1">
      <alignment vertical="top"/>
    </xf>
    <xf numFmtId="0" fontId="68" fillId="0" borderId="11" xfId="0" applyFont="1" applyBorder="1" applyAlignment="1">
      <alignment horizontal="right" vertical="top" wrapText="1"/>
    </xf>
    <xf numFmtId="0" fontId="69" fillId="3" borderId="8" xfId="0" applyFont="1" applyFill="1" applyBorder="1" applyAlignment="1">
      <alignment vertical="top"/>
    </xf>
    <xf numFmtId="0" fontId="69" fillId="3" borderId="11" xfId="0" applyFont="1" applyFill="1" applyBorder="1" applyAlignment="1">
      <alignment vertical="top"/>
    </xf>
    <xf numFmtId="0" fontId="69" fillId="0" borderId="8" xfId="0" applyFont="1" applyBorder="1" applyAlignment="1">
      <alignment vertical="top"/>
    </xf>
    <xf numFmtId="0" fontId="69" fillId="3" borderId="5" xfId="0" applyFont="1" applyFill="1" applyBorder="1" applyAlignment="1">
      <alignment vertical="top" wrapText="1"/>
    </xf>
    <xf numFmtId="0" fontId="69" fillId="0" borderId="6" xfId="0" applyFont="1" applyBorder="1" applyAlignment="1">
      <alignment vertical="top" wrapText="1"/>
    </xf>
    <xf numFmtId="0" fontId="69" fillId="3" borderId="1" xfId="0" applyFont="1" applyFill="1" applyBorder="1" applyAlignment="1">
      <alignment vertical="top" wrapText="1"/>
    </xf>
    <xf numFmtId="0" fontId="69" fillId="0" borderId="8" xfId="0" applyFont="1" applyBorder="1" applyAlignment="1">
      <alignment vertical="top" wrapText="1"/>
    </xf>
    <xf numFmtId="0" fontId="69" fillId="3" borderId="0" xfId="0" applyFont="1" applyFill="1" applyAlignment="1">
      <alignment vertical="top"/>
    </xf>
    <xf numFmtId="0" fontId="69" fillId="3" borderId="0" xfId="0" applyFont="1" applyFill="1" applyAlignment="1">
      <alignment horizontal="left" vertical="top"/>
    </xf>
    <xf numFmtId="0" fontId="69" fillId="3" borderId="10" xfId="0" applyFont="1" applyFill="1" applyBorder="1" applyAlignment="1">
      <alignment horizontal="left" vertical="top"/>
    </xf>
    <xf numFmtId="0" fontId="69" fillId="0" borderId="2" xfId="0" applyFont="1" applyBorder="1" applyAlignment="1">
      <alignment horizontal="left" vertical="top"/>
    </xf>
    <xf numFmtId="0" fontId="69" fillId="3" borderId="2" xfId="0" applyFont="1" applyFill="1" applyBorder="1" applyAlignment="1">
      <alignment horizontal="left" vertical="top"/>
    </xf>
    <xf numFmtId="0" fontId="69" fillId="3" borderId="1" xfId="0" applyFont="1" applyFill="1" applyBorder="1" applyAlignment="1">
      <alignment horizontal="left" vertical="top"/>
    </xf>
    <xf numFmtId="0" fontId="69" fillId="3" borderId="11" xfId="0" applyFont="1" applyFill="1" applyBorder="1" applyAlignment="1">
      <alignment horizontal="left" vertical="top"/>
    </xf>
    <xf numFmtId="0" fontId="69" fillId="0" borderId="8" xfId="0" applyFont="1" applyBorder="1" applyAlignment="1">
      <alignment horizontal="left" vertical="top"/>
    </xf>
    <xf numFmtId="0" fontId="69" fillId="3" borderId="8" xfId="0" applyFont="1" applyFill="1" applyBorder="1" applyAlignment="1">
      <alignment horizontal="left" vertical="top"/>
    </xf>
    <xf numFmtId="0" fontId="69" fillId="0" borderId="6" xfId="0" applyFont="1" applyBorder="1" applyAlignment="1">
      <alignment vertical="top"/>
    </xf>
    <xf numFmtId="0" fontId="69" fillId="3" borderId="6" xfId="0" applyFont="1" applyFill="1" applyBorder="1" applyAlignment="1">
      <alignment vertical="top"/>
    </xf>
    <xf numFmtId="0" fontId="72" fillId="0" borderId="0" xfId="0" applyFont="1"/>
    <xf numFmtId="0" fontId="72" fillId="0" borderId="0" xfId="0" applyFont="1" applyAlignment="1">
      <alignment vertical="top"/>
    </xf>
    <xf numFmtId="0" fontId="69" fillId="0" borderId="0" xfId="0" applyFont="1"/>
    <xf numFmtId="0" fontId="73" fillId="0" borderId="10" xfId="0" applyFont="1" applyBorder="1" applyAlignment="1">
      <alignment horizontal="right" vertical="top" wrapText="1"/>
    </xf>
    <xf numFmtId="0" fontId="73" fillId="0" borderId="11" xfId="0" applyFont="1" applyBorder="1" applyAlignment="1">
      <alignment vertical="top"/>
    </xf>
    <xf numFmtId="0" fontId="65" fillId="0" borderId="3" xfId="0" applyFont="1" applyBorder="1" applyAlignment="1">
      <alignment vertical="top" wrapText="1"/>
    </xf>
    <xf numFmtId="0" fontId="67" fillId="0" borderId="0" xfId="0" applyFont="1"/>
    <xf numFmtId="0" fontId="66" fillId="0" borderId="0" xfId="0" applyFont="1" applyAlignment="1">
      <alignment vertical="top" wrapText="1"/>
    </xf>
    <xf numFmtId="0" fontId="68" fillId="0" borderId="9" xfId="0" applyFont="1" applyBorder="1" applyAlignment="1">
      <alignment vertical="top"/>
    </xf>
    <xf numFmtId="0" fontId="68" fillId="0" borderId="10" xfId="0" applyFont="1" applyBorder="1" applyAlignment="1">
      <alignment vertical="top" wrapText="1"/>
    </xf>
    <xf numFmtId="0" fontId="68" fillId="0" borderId="10" xfId="0" applyFont="1" applyBorder="1" applyAlignment="1">
      <alignment vertical="top"/>
    </xf>
    <xf numFmtId="0" fontId="69" fillId="3" borderId="0" xfId="0" applyFont="1" applyFill="1" applyAlignment="1">
      <alignment vertical="top" wrapText="1"/>
    </xf>
    <xf numFmtId="0" fontId="71" fillId="0" borderId="10" xfId="0" applyFont="1" applyBorder="1" applyAlignment="1">
      <alignment vertical="top"/>
    </xf>
    <xf numFmtId="0" fontId="71" fillId="3" borderId="10" xfId="0" applyFont="1" applyFill="1" applyBorder="1" applyAlignment="1">
      <alignment vertical="top"/>
    </xf>
    <xf numFmtId="0" fontId="69" fillId="0" borderId="11" xfId="0" applyFont="1" applyBorder="1" applyAlignment="1">
      <alignment vertical="top"/>
    </xf>
    <xf numFmtId="0" fontId="69" fillId="0" borderId="5" xfId="0" applyFont="1" applyBorder="1" applyAlignment="1">
      <alignment vertical="top" wrapText="1"/>
    </xf>
    <xf numFmtId="0" fontId="69" fillId="0" borderId="1" xfId="0" applyFont="1" applyBorder="1" applyAlignment="1">
      <alignment vertical="top" wrapText="1"/>
    </xf>
    <xf numFmtId="0" fontId="69" fillId="0" borderId="0" xfId="0" applyFont="1" applyAlignment="1">
      <alignment horizontal="left" vertical="top"/>
    </xf>
    <xf numFmtId="0" fontId="69" fillId="0" borderId="1" xfId="0" applyFont="1" applyBorder="1" applyAlignment="1">
      <alignment horizontal="left" vertical="top"/>
    </xf>
    <xf numFmtId="0" fontId="69" fillId="0" borderId="5" xfId="0" applyFont="1" applyBorder="1" applyAlignment="1">
      <alignment vertical="top"/>
    </xf>
    <xf numFmtId="0" fontId="69" fillId="0" borderId="1" xfId="0" applyFont="1" applyBorder="1" applyAlignment="1">
      <alignment vertical="top"/>
    </xf>
    <xf numFmtId="14" fontId="69" fillId="0" borderId="0" xfId="0" applyNumberFormat="1" applyFont="1" applyAlignment="1">
      <alignment horizontal="left" vertical="top"/>
    </xf>
    <xf numFmtId="0" fontId="72" fillId="0" borderId="0" xfId="1" applyFont="1" applyAlignment="1">
      <alignment vertical="top"/>
    </xf>
    <xf numFmtId="0" fontId="69" fillId="0" borderId="0" xfId="0" applyFont="1" applyAlignment="1">
      <alignment vertical="top" wrapText="1"/>
    </xf>
    <xf numFmtId="0" fontId="68" fillId="0" borderId="13" xfId="0" applyFont="1" applyBorder="1" applyAlignment="1">
      <alignment vertical="top" wrapText="1"/>
    </xf>
    <xf numFmtId="0" fontId="68" fillId="0" borderId="13" xfId="0" applyFont="1" applyBorder="1" applyAlignment="1">
      <alignment vertical="top"/>
    </xf>
    <xf numFmtId="0" fontId="69" fillId="3" borderId="14" xfId="0" applyFont="1" applyFill="1" applyBorder="1" applyAlignment="1">
      <alignment vertical="top" wrapText="1"/>
    </xf>
    <xf numFmtId="0" fontId="69" fillId="0" borderId="14" xfId="0" applyFont="1" applyBorder="1" applyAlignment="1">
      <alignment vertical="top" wrapText="1"/>
    </xf>
    <xf numFmtId="0" fontId="69" fillId="3" borderId="14" xfId="0" applyFont="1" applyFill="1" applyBorder="1" applyAlignment="1">
      <alignment vertical="top"/>
    </xf>
    <xf numFmtId="0" fontId="69" fillId="0" borderId="15" xfId="0" applyFont="1" applyBorder="1" applyAlignment="1">
      <alignment vertical="top"/>
    </xf>
    <xf numFmtId="0" fontId="68" fillId="0" borderId="4" xfId="0" applyFont="1" applyBorder="1" applyAlignment="1">
      <alignment vertical="top"/>
    </xf>
    <xf numFmtId="0" fontId="69" fillId="3" borderId="5" xfId="0" applyFont="1" applyFill="1" applyBorder="1" applyAlignment="1">
      <alignment vertical="top"/>
    </xf>
    <xf numFmtId="0" fontId="68" fillId="0" borderId="12" xfId="0" applyFont="1" applyBorder="1" applyAlignment="1">
      <alignment vertical="top"/>
    </xf>
    <xf numFmtId="0" fontId="68" fillId="0" borderId="7" xfId="0" applyFont="1" applyBorder="1" applyAlignment="1">
      <alignment vertical="top"/>
    </xf>
    <xf numFmtId="0" fontId="69" fillId="3" borderId="1" xfId="0" applyFont="1" applyFill="1" applyBorder="1" applyAlignment="1">
      <alignment vertical="top"/>
    </xf>
    <xf numFmtId="0" fontId="71" fillId="0" borderId="0" xfId="0" applyFont="1" applyAlignment="1">
      <alignment vertical="top"/>
    </xf>
    <xf numFmtId="0" fontId="45" fillId="0" borderId="0" xfId="0" applyFont="1" applyAlignment="1">
      <alignment vertical="top"/>
    </xf>
    <xf numFmtId="0" fontId="68" fillId="0" borderId="13" xfId="0" applyFont="1" applyBorder="1" applyAlignment="1">
      <alignment horizontal="left" vertical="top"/>
    </xf>
    <xf numFmtId="0" fontId="68" fillId="0" borderId="4" xfId="0" applyFont="1" applyBorder="1" applyAlignment="1">
      <alignment horizontal="left" vertical="top"/>
    </xf>
    <xf numFmtId="0" fontId="68" fillId="0" borderId="7" xfId="0" applyFont="1" applyBorder="1" applyAlignment="1">
      <alignment horizontal="left" vertical="top"/>
    </xf>
    <xf numFmtId="0" fontId="68" fillId="0" borderId="13" xfId="0" applyFont="1" applyBorder="1" applyAlignment="1">
      <alignment horizontal="left" vertical="top" wrapText="1"/>
    </xf>
    <xf numFmtId="0" fontId="1" fillId="9" borderId="0" xfId="0" applyFont="1" applyFill="1" applyAlignment="1">
      <alignment horizontal="center"/>
    </xf>
    <xf numFmtId="0" fontId="10" fillId="9" borderId="0" xfId="0" applyFont="1" applyFill="1" applyAlignment="1">
      <alignment horizontal="left"/>
    </xf>
    <xf numFmtId="0" fontId="12" fillId="9" borderId="0" xfId="0" applyFont="1" applyFill="1" applyAlignment="1">
      <alignment vertical="center"/>
    </xf>
    <xf numFmtId="0" fontId="45" fillId="9" borderId="0" xfId="0" applyFont="1" applyFill="1" applyAlignment="1">
      <alignment vertical="center"/>
    </xf>
    <xf numFmtId="0" fontId="12" fillId="9" borderId="4" xfId="0" applyFont="1" applyFill="1" applyBorder="1" applyAlignment="1">
      <alignment horizontal="left" vertical="center"/>
    </xf>
    <xf numFmtId="0" fontId="12" fillId="9" borderId="12" xfId="0" applyFont="1" applyFill="1" applyBorder="1" applyAlignment="1">
      <alignment horizontal="left" vertical="center"/>
    </xf>
    <xf numFmtId="0" fontId="12" fillId="9" borderId="0" xfId="0" applyFont="1" applyFill="1" applyAlignment="1">
      <alignment horizontal="center" vertical="top"/>
    </xf>
    <xf numFmtId="0" fontId="8" fillId="0" borderId="5" xfId="0" applyFont="1" applyBorder="1" applyAlignment="1">
      <alignment vertical="top" wrapText="1"/>
    </xf>
    <xf numFmtId="0" fontId="8" fillId="0" borderId="6" xfId="0" applyFont="1" applyBorder="1" applyAlignment="1">
      <alignment vertical="top" wrapText="1"/>
    </xf>
    <xf numFmtId="0" fontId="8" fillId="0" borderId="0" xfId="0" applyFont="1" applyAlignment="1">
      <alignment vertical="top" wrapText="1"/>
    </xf>
    <xf numFmtId="0" fontId="8" fillId="0" borderId="2" xfId="0" applyFont="1" applyBorder="1" applyAlignment="1">
      <alignment vertical="top" wrapText="1"/>
    </xf>
    <xf numFmtId="0" fontId="45" fillId="9" borderId="23" xfId="0" applyFont="1" applyFill="1" applyBorder="1" applyAlignment="1">
      <alignment horizontal="left" vertical="center"/>
    </xf>
    <xf numFmtId="0" fontId="45" fillId="9" borderId="12" xfId="0" applyFont="1" applyFill="1" applyBorder="1" applyAlignment="1">
      <alignment horizontal="left" vertical="center"/>
    </xf>
    <xf numFmtId="0" fontId="45" fillId="9" borderId="7" xfId="0" applyFont="1" applyFill="1" applyBorder="1" applyAlignment="1">
      <alignment horizontal="left" vertical="center"/>
    </xf>
    <xf numFmtId="0" fontId="12" fillId="9" borderId="0" xfId="0" applyFont="1" applyFill="1" applyAlignment="1">
      <alignment horizontal="left" vertical="top"/>
    </xf>
    <xf numFmtId="0" fontId="45" fillId="9" borderId="12" xfId="0" applyFont="1" applyFill="1" applyBorder="1" applyAlignment="1">
      <alignment horizontal="left" vertical="center" wrapText="1"/>
    </xf>
    <xf numFmtId="0" fontId="30" fillId="3" borderId="14" xfId="0" applyFont="1" applyFill="1" applyBorder="1" applyAlignment="1">
      <alignment vertical="top"/>
    </xf>
    <xf numFmtId="0" fontId="30" fillId="3" borderId="15" xfId="0" applyFont="1" applyFill="1" applyBorder="1" applyAlignment="1">
      <alignment vertical="top"/>
    </xf>
    <xf numFmtId="0" fontId="12" fillId="9" borderId="4" xfId="0" applyFont="1" applyFill="1" applyBorder="1" applyAlignment="1">
      <alignment vertical="top"/>
    </xf>
    <xf numFmtId="0" fontId="12" fillId="9" borderId="7" xfId="0" applyFont="1" applyFill="1" applyBorder="1" applyAlignment="1">
      <alignment vertical="top"/>
    </xf>
    <xf numFmtId="0" fontId="45" fillId="9" borderId="12" xfId="0" applyFont="1" applyFill="1" applyBorder="1" applyAlignment="1">
      <alignment vertical="top"/>
    </xf>
    <xf numFmtId="0" fontId="45" fillId="9" borderId="7" xfId="0" applyFont="1" applyFill="1" applyBorder="1" applyAlignment="1">
      <alignment vertical="top"/>
    </xf>
    <xf numFmtId="0" fontId="12" fillId="9" borderId="4" xfId="0" applyFont="1" applyFill="1" applyBorder="1" applyAlignment="1">
      <alignment horizontal="center" vertical="top"/>
    </xf>
    <xf numFmtId="0" fontId="12" fillId="9" borderId="12" xfId="0" applyFont="1" applyFill="1" applyBorder="1" applyAlignment="1">
      <alignment horizontal="center" vertical="top"/>
    </xf>
    <xf numFmtId="0" fontId="12" fillId="9" borderId="25" xfId="0" applyFont="1" applyFill="1" applyBorder="1" applyAlignment="1">
      <alignment horizontal="center" vertical="top"/>
    </xf>
    <xf numFmtId="0" fontId="8" fillId="0" borderId="16" xfId="0" applyFont="1" applyBorder="1" applyAlignment="1">
      <alignment horizontal="left" vertical="top" wrapText="1"/>
    </xf>
    <xf numFmtId="0" fontId="8" fillId="0" borderId="17" xfId="0" applyFont="1" applyBorder="1" applyAlignment="1">
      <alignment horizontal="left" vertical="top" wrapText="1"/>
    </xf>
    <xf numFmtId="0" fontId="8" fillId="0" borderId="18" xfId="0" applyFont="1" applyBorder="1" applyAlignment="1">
      <alignment horizontal="left" vertical="top" wrapText="1"/>
    </xf>
    <xf numFmtId="0" fontId="8" fillId="0" borderId="19" xfId="0" applyFont="1" applyBorder="1" applyAlignment="1">
      <alignment horizontal="left" vertical="top" wrapText="1"/>
    </xf>
    <xf numFmtId="0" fontId="8" fillId="0" borderId="20" xfId="0" applyFont="1" applyBorder="1" applyAlignment="1">
      <alignment horizontal="left" vertical="top" wrapText="1"/>
    </xf>
    <xf numFmtId="0" fontId="8" fillId="0" borderId="21" xfId="0" applyFont="1" applyBorder="1" applyAlignment="1">
      <alignment horizontal="left" vertical="top" wrapText="1"/>
    </xf>
    <xf numFmtId="0" fontId="12" fillId="9" borderId="17" xfId="0" applyFont="1" applyFill="1" applyBorder="1" applyAlignment="1">
      <alignment horizontal="center" vertical="top"/>
    </xf>
    <xf numFmtId="0" fontId="12" fillId="9" borderId="5" xfId="0" applyFont="1" applyFill="1" applyBorder="1" applyAlignment="1">
      <alignment horizontal="center" vertical="top"/>
    </xf>
    <xf numFmtId="0" fontId="13" fillId="0" borderId="4" xfId="0" applyFont="1" applyBorder="1" applyAlignment="1">
      <alignment horizontal="center" vertical="top"/>
    </xf>
    <xf numFmtId="0" fontId="13" fillId="0" borderId="12" xfId="0" applyFont="1" applyBorder="1" applyAlignment="1">
      <alignment horizontal="center" vertical="top"/>
    </xf>
    <xf numFmtId="0" fontId="13" fillId="0" borderId="7" xfId="0" applyFont="1" applyBorder="1" applyAlignment="1">
      <alignment horizontal="center" vertical="top"/>
    </xf>
    <xf numFmtId="0" fontId="13" fillId="0" borderId="5" xfId="0" applyFont="1" applyBorder="1" applyAlignment="1">
      <alignment horizontal="center" vertical="top"/>
    </xf>
    <xf numFmtId="0" fontId="13" fillId="0" borderId="0" xfId="0" applyFont="1" applyAlignment="1">
      <alignment horizontal="center" vertical="top"/>
    </xf>
    <xf numFmtId="0" fontId="13" fillId="0" borderId="1" xfId="0" applyFont="1" applyBorder="1" applyAlignment="1">
      <alignment horizontal="center" vertical="top"/>
    </xf>
    <xf numFmtId="0" fontId="35" fillId="9" borderId="5" xfId="0" applyFont="1" applyFill="1" applyBorder="1" applyAlignment="1">
      <alignment horizontal="center" vertical="top"/>
    </xf>
    <xf numFmtId="0" fontId="35" fillId="9" borderId="6" xfId="0" applyFont="1" applyFill="1" applyBorder="1" applyAlignment="1">
      <alignment horizontal="center" vertical="top"/>
    </xf>
    <xf numFmtId="0" fontId="51" fillId="0" borderId="14" xfId="0" applyFont="1" applyBorder="1" applyAlignment="1">
      <alignment vertical="top"/>
    </xf>
    <xf numFmtId="0" fontId="51" fillId="0" borderId="15" xfId="0" applyFont="1" applyBorder="1" applyAlignment="1">
      <alignment vertical="top"/>
    </xf>
    <xf numFmtId="0" fontId="7" fillId="9" borderId="0" xfId="0" applyFont="1" applyFill="1" applyAlignment="1">
      <alignment horizontal="left" vertical="top"/>
    </xf>
    <xf numFmtId="0" fontId="12" fillId="9" borderId="9" xfId="0" applyFont="1" applyFill="1" applyBorder="1" applyAlignment="1">
      <alignment horizontal="center" vertical="top"/>
    </xf>
    <xf numFmtId="0" fontId="12" fillId="9" borderId="10" xfId="0" applyFont="1" applyFill="1" applyBorder="1" applyAlignment="1">
      <alignment horizontal="center" vertical="top"/>
    </xf>
    <xf numFmtId="0" fontId="12" fillId="9" borderId="12" xfId="0" applyFont="1" applyFill="1" applyBorder="1" applyAlignment="1">
      <alignment vertical="top"/>
    </xf>
    <xf numFmtId="0" fontId="8" fillId="0" borderId="13" xfId="0" applyFont="1" applyBorder="1" applyAlignment="1">
      <alignment horizontal="left" vertical="top" wrapText="1"/>
    </xf>
    <xf numFmtId="0" fontId="8" fillId="0" borderId="14" xfId="0" applyFont="1" applyBorder="1" applyAlignment="1">
      <alignment horizontal="left" vertical="top" wrapText="1"/>
    </xf>
    <xf numFmtId="0" fontId="8" fillId="0" borderId="15" xfId="0" applyFont="1" applyBorder="1" applyAlignment="1">
      <alignment horizontal="left" vertical="top" wrapText="1"/>
    </xf>
    <xf numFmtId="0" fontId="4" fillId="9" borderId="4" xfId="0" applyFont="1" applyFill="1" applyBorder="1" applyAlignment="1">
      <alignment vertical="top"/>
    </xf>
    <xf numFmtId="0" fontId="4" fillId="9" borderId="7" xfId="0" applyFont="1" applyFill="1" applyBorder="1" applyAlignment="1">
      <alignment vertical="top"/>
    </xf>
    <xf numFmtId="0" fontId="10" fillId="9" borderId="4" xfId="0" applyFont="1" applyFill="1" applyBorder="1" applyAlignment="1">
      <alignment vertical="top"/>
    </xf>
    <xf numFmtId="0" fontId="11" fillId="9" borderId="12" xfId="0" applyFont="1" applyFill="1" applyBorder="1" applyAlignment="1">
      <alignment vertical="top"/>
    </xf>
    <xf numFmtId="0" fontId="11" fillId="9" borderId="7" xfId="0" applyFont="1" applyFill="1" applyBorder="1" applyAlignment="1">
      <alignment vertical="top"/>
    </xf>
    <xf numFmtId="0" fontId="40" fillId="9" borderId="0" xfId="0" applyFont="1" applyFill="1" applyAlignment="1">
      <alignment horizontal="left" vertical="top"/>
    </xf>
    <xf numFmtId="0" fontId="10" fillId="9" borderId="4" xfId="0" applyFont="1" applyFill="1" applyBorder="1" applyAlignment="1">
      <alignment horizontal="center" vertical="top" wrapText="1"/>
    </xf>
    <xf numFmtId="0" fontId="10" fillId="9" borderId="25" xfId="0" applyFont="1" applyFill="1" applyBorder="1" applyAlignment="1">
      <alignment horizontal="center" vertical="top" wrapText="1"/>
    </xf>
    <xf numFmtId="0" fontId="0" fillId="0" borderId="0" xfId="0" applyAlignment="1">
      <alignment horizontal="left" vertical="top" wrapText="1"/>
    </xf>
    <xf numFmtId="0" fontId="12" fillId="9" borderId="4" xfId="0" applyFont="1" applyFill="1" applyBorder="1" applyAlignment="1">
      <alignment horizontal="center" vertical="top" wrapText="1"/>
    </xf>
    <xf numFmtId="0" fontId="12" fillId="9" borderId="7" xfId="0" applyFont="1" applyFill="1" applyBorder="1" applyAlignment="1">
      <alignment horizontal="center" vertical="top" wrapText="1"/>
    </xf>
    <xf numFmtId="0" fontId="12" fillId="9" borderId="9" xfId="0" applyFont="1" applyFill="1" applyBorder="1" applyAlignment="1">
      <alignment horizontal="center" vertical="top" wrapText="1"/>
    </xf>
    <xf numFmtId="0" fontId="12" fillId="9" borderId="10" xfId="0" applyFont="1" applyFill="1" applyBorder="1" applyAlignment="1">
      <alignment horizontal="center" vertical="top" wrapText="1"/>
    </xf>
    <xf numFmtId="0" fontId="8" fillId="0" borderId="14" xfId="0" applyFont="1" applyBorder="1" applyAlignment="1">
      <alignment vertical="top" wrapText="1"/>
    </xf>
    <xf numFmtId="0" fontId="8" fillId="0" borderId="15" xfId="0" applyFont="1" applyBorder="1" applyAlignment="1">
      <alignment vertical="top" wrapText="1"/>
    </xf>
    <xf numFmtId="0" fontId="56" fillId="0" borderId="0" xfId="0" applyFont="1" applyAlignment="1">
      <alignment vertical="top" wrapText="1"/>
    </xf>
    <xf numFmtId="0" fontId="41" fillId="0" borderId="0" xfId="0" applyFont="1" applyAlignment="1">
      <alignment horizontal="center" vertical="top" wrapText="1"/>
    </xf>
    <xf numFmtId="0" fontId="57" fillId="0" borderId="0" xfId="0" applyFont="1" applyAlignment="1">
      <alignment vertical="top" wrapText="1"/>
    </xf>
    <xf numFmtId="0" fontId="41" fillId="0" borderId="0" xfId="0" applyFont="1" applyAlignment="1">
      <alignment horizontal="left" vertical="top" wrapText="1"/>
    </xf>
    <xf numFmtId="0" fontId="57" fillId="0" borderId="0" xfId="0" applyFont="1" applyAlignment="1">
      <alignment horizontal="left" vertical="top" wrapText="1"/>
    </xf>
    <xf numFmtId="0" fontId="41" fillId="0" borderId="5" xfId="0" applyFont="1" applyBorder="1" applyAlignment="1">
      <alignment vertical="top" wrapText="1"/>
    </xf>
    <xf numFmtId="0" fontId="41" fillId="0" borderId="6" xfId="0" applyFont="1" applyBorder="1" applyAlignment="1">
      <alignment vertical="top" wrapText="1"/>
    </xf>
    <xf numFmtId="0" fontId="12" fillId="9" borderId="0" xfId="0" applyFont="1" applyFill="1" applyAlignment="1">
      <alignment horizontal="center" vertical="top" wrapText="1"/>
    </xf>
  </cellXfs>
  <cellStyles count="2">
    <cellStyle name="Hyperlink" xfId="1" builtinId="8"/>
    <cellStyle name="Normal" xfId="0" builtinId="0"/>
  </cellStyles>
  <dxfs count="48">
    <dxf>
      <font>
        <color theme="1"/>
      </font>
      <fill>
        <patternFill>
          <bgColor theme="9" tint="0.79998168889431442"/>
        </patternFill>
      </fill>
    </dxf>
    <dxf>
      <font>
        <color theme="1"/>
      </font>
      <fill>
        <patternFill>
          <bgColor theme="9" tint="0.79998168889431442"/>
        </patternFill>
      </fill>
    </dxf>
    <dxf>
      <font>
        <color rgb="FF006100"/>
      </font>
      <fill>
        <patternFill>
          <bgColor rgb="FFC6EFCE"/>
        </patternFill>
      </fill>
    </dxf>
    <dxf>
      <font>
        <color theme="3" tint="-0.499984740745262"/>
      </font>
      <fill>
        <patternFill>
          <bgColor theme="3" tint="0.59996337778862885"/>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theme="1"/>
      </font>
      <fill>
        <patternFill>
          <bgColor theme="9" tint="0.79998168889431442"/>
        </patternFill>
      </fill>
    </dxf>
    <dxf>
      <font>
        <color theme="1"/>
      </font>
      <fill>
        <patternFill>
          <bgColor theme="9" tint="0.79998168889431442"/>
        </patternFill>
      </fill>
    </dxf>
    <dxf>
      <font>
        <color theme="1"/>
      </font>
      <fill>
        <patternFill>
          <bgColor theme="9" tint="0.79998168889431442"/>
        </patternFill>
      </fill>
    </dxf>
    <dxf>
      <font>
        <color theme="1"/>
      </font>
      <fill>
        <patternFill>
          <bgColor theme="9" tint="0.79998168889431442"/>
        </patternFill>
      </fill>
    </dxf>
    <dxf>
      <font>
        <color rgb="FF006100"/>
      </font>
      <fill>
        <patternFill>
          <bgColor rgb="FFC6EFCE"/>
        </patternFill>
      </fill>
    </dxf>
    <dxf>
      <font>
        <color theme="3" tint="-0.499984740745262"/>
      </font>
      <fill>
        <patternFill>
          <bgColor theme="3" tint="0.59996337778862885"/>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theme="1"/>
      </font>
      <fill>
        <patternFill>
          <bgColor theme="9" tint="0.79998168889431442"/>
        </patternFill>
      </fill>
    </dxf>
    <dxf>
      <font>
        <color theme="1"/>
      </font>
      <fill>
        <patternFill>
          <bgColor theme="9" tint="0.79998168889431442"/>
        </patternFill>
      </fill>
    </dxf>
    <dxf>
      <font>
        <color theme="1"/>
      </font>
      <fill>
        <patternFill>
          <bgColor theme="9" tint="0.79998168889431442"/>
        </patternFill>
      </fill>
    </dxf>
    <dxf>
      <font>
        <color rgb="FF006100"/>
      </font>
      <fill>
        <patternFill>
          <bgColor rgb="FFC6EFCE"/>
        </patternFill>
      </fill>
    </dxf>
    <dxf>
      <font>
        <color theme="3" tint="-0.499984740745262"/>
      </font>
      <fill>
        <patternFill>
          <bgColor theme="3" tint="0.59996337778862885"/>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theme="3" tint="-0.499984740745262"/>
      </font>
      <fill>
        <patternFill>
          <bgColor theme="3" tint="0.59996337778862885"/>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theme="1"/>
      </font>
      <fill>
        <patternFill>
          <bgColor theme="9" tint="0.79998168889431442"/>
        </patternFill>
      </fill>
    </dxf>
    <dxf>
      <font>
        <color theme="1"/>
      </font>
      <fill>
        <patternFill>
          <bgColor theme="9" tint="0.79998168889431442"/>
        </patternFill>
      </fill>
    </dxf>
    <dxf>
      <font>
        <color theme="1"/>
      </font>
      <fill>
        <patternFill>
          <bgColor theme="9" tint="0.79998168889431442"/>
        </patternFill>
      </fill>
    </dxf>
    <dxf>
      <font>
        <color theme="1"/>
      </font>
      <fill>
        <patternFill>
          <bgColor theme="9" tint="0.79998168889431442"/>
        </patternFill>
      </fill>
    </dxf>
    <dxf>
      <font>
        <color theme="1"/>
      </font>
      <fill>
        <patternFill>
          <bgColor theme="9" tint="0.79998168889431442"/>
        </patternFill>
      </fill>
    </dxf>
    <dxf>
      <font>
        <color rgb="FF006100"/>
      </font>
      <fill>
        <patternFill>
          <bgColor rgb="FFC6EFCE"/>
        </patternFill>
      </fill>
    </dxf>
    <dxf>
      <font>
        <color theme="3" tint="-0.499984740745262"/>
      </font>
      <fill>
        <patternFill>
          <bgColor theme="3" tint="0.59996337778862885"/>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theme="3" tint="-0.499984740745262"/>
      </font>
      <fill>
        <patternFill>
          <bgColor theme="3" tint="0.59996337778862885"/>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theme="1"/>
      </font>
      <fill>
        <patternFill>
          <bgColor theme="9" tint="0.79998168889431442"/>
        </patternFill>
      </fill>
    </dxf>
    <dxf>
      <font>
        <color theme="0"/>
      </font>
      <fill>
        <patternFill>
          <bgColor rgb="FF515F6E"/>
        </patternFill>
      </fill>
    </dxf>
    <dxf>
      <font>
        <color theme="0"/>
      </font>
      <fill>
        <patternFill>
          <bgColor rgb="FF858587"/>
        </patternFill>
      </fill>
    </dxf>
    <dxf>
      <font>
        <color theme="0"/>
      </font>
      <fill>
        <patternFill>
          <bgColor rgb="FFAA2130"/>
        </patternFill>
      </fill>
    </dxf>
  </dxfs>
  <tableStyles count="0" defaultTableStyle="TableStyleMedium2" defaultPivotStyle="PivotStyleLight16"/>
  <colors>
    <mruColors>
      <color rgb="FF858587"/>
      <color rgb="FF515F6E"/>
      <color rgb="FF482765"/>
      <color rgb="FFAA2130"/>
      <color rgb="FFC7B6E2"/>
      <color rgb="FF004B8F"/>
      <color rgb="FF7968AD"/>
      <color rgb="FF0D2E4F"/>
      <color rgb="FFFFFFFF"/>
      <color rgb="FF8CC63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31748</xdr:colOff>
      <xdr:row>0</xdr:row>
      <xdr:rowOff>31756</xdr:rowOff>
    </xdr:from>
    <xdr:to>
      <xdr:col>2</xdr:col>
      <xdr:colOff>2667000</xdr:colOff>
      <xdr:row>4</xdr:row>
      <xdr:rowOff>40198</xdr:rowOff>
    </xdr:to>
    <xdr:pic>
      <xdr:nvPicPr>
        <xdr:cNvPr id="3" name="Picture 2" descr="The Mennel Milling Company - NAMA">
          <a:extLst>
            <a:ext uri="{FF2B5EF4-FFF2-40B4-BE49-F238E27FC236}">
              <a16:creationId xmlns:a16="http://schemas.microsoft.com/office/drawing/2014/main" id="{2E8D0617-16BF-6B53-4351-DC569BCC966E}"/>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7627" b="14263"/>
        <a:stretch/>
      </xdr:blipFill>
      <xdr:spPr bwMode="auto">
        <a:xfrm>
          <a:off x="560915" y="31756"/>
          <a:ext cx="2635252" cy="8339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3</xdr:col>
      <xdr:colOff>412752</xdr:colOff>
      <xdr:row>3</xdr:row>
      <xdr:rowOff>122742</xdr:rowOff>
    </xdr:to>
    <xdr:pic>
      <xdr:nvPicPr>
        <xdr:cNvPr id="3" name="Picture 2" descr="The Mennel Milling Company - NAMA">
          <a:extLst>
            <a:ext uri="{FF2B5EF4-FFF2-40B4-BE49-F238E27FC236}">
              <a16:creationId xmlns:a16="http://schemas.microsoft.com/office/drawing/2014/main" id="{269C3586-FBDD-F749-A25E-0B7290173B93}"/>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7627" b="14263"/>
        <a:stretch/>
      </xdr:blipFill>
      <xdr:spPr bwMode="auto">
        <a:xfrm>
          <a:off x="533400" y="0"/>
          <a:ext cx="2635252" cy="8339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3</xdr:col>
      <xdr:colOff>412752</xdr:colOff>
      <xdr:row>3</xdr:row>
      <xdr:rowOff>122742</xdr:rowOff>
    </xdr:to>
    <xdr:pic>
      <xdr:nvPicPr>
        <xdr:cNvPr id="3" name="Picture 2" descr="The Mennel Milling Company - NAMA">
          <a:extLst>
            <a:ext uri="{FF2B5EF4-FFF2-40B4-BE49-F238E27FC236}">
              <a16:creationId xmlns:a16="http://schemas.microsoft.com/office/drawing/2014/main" id="{EA258C90-1B8F-EA43-9EF3-9A98359E7FF1}"/>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7627" b="14263"/>
        <a:stretch/>
      </xdr:blipFill>
      <xdr:spPr bwMode="auto">
        <a:xfrm>
          <a:off x="533400" y="0"/>
          <a:ext cx="2635252" cy="8339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3</xdr:col>
      <xdr:colOff>412752</xdr:colOff>
      <xdr:row>3</xdr:row>
      <xdr:rowOff>122742</xdr:rowOff>
    </xdr:to>
    <xdr:pic>
      <xdr:nvPicPr>
        <xdr:cNvPr id="3" name="Picture 2" descr="The Mennel Milling Company - NAMA">
          <a:extLst>
            <a:ext uri="{FF2B5EF4-FFF2-40B4-BE49-F238E27FC236}">
              <a16:creationId xmlns:a16="http://schemas.microsoft.com/office/drawing/2014/main" id="{CF136C68-E5E2-6F48-8DDB-6F09E8F71DBA}"/>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7627" b="14263"/>
        <a:stretch/>
      </xdr:blipFill>
      <xdr:spPr bwMode="auto">
        <a:xfrm>
          <a:off x="533400" y="0"/>
          <a:ext cx="2635252" cy="8339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3</xdr:col>
      <xdr:colOff>412752</xdr:colOff>
      <xdr:row>3</xdr:row>
      <xdr:rowOff>97342</xdr:rowOff>
    </xdr:to>
    <xdr:pic>
      <xdr:nvPicPr>
        <xdr:cNvPr id="3" name="Picture 2" descr="The Mennel Milling Company - NAMA">
          <a:extLst>
            <a:ext uri="{FF2B5EF4-FFF2-40B4-BE49-F238E27FC236}">
              <a16:creationId xmlns:a16="http://schemas.microsoft.com/office/drawing/2014/main" id="{51D313E3-7CE4-D84D-B9D7-6D58E34E4E73}"/>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7627" b="14263"/>
        <a:stretch/>
      </xdr:blipFill>
      <xdr:spPr bwMode="auto">
        <a:xfrm>
          <a:off x="533400" y="0"/>
          <a:ext cx="2635252" cy="8339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3</xdr:col>
      <xdr:colOff>666752</xdr:colOff>
      <xdr:row>3</xdr:row>
      <xdr:rowOff>97342</xdr:rowOff>
    </xdr:to>
    <xdr:pic>
      <xdr:nvPicPr>
        <xdr:cNvPr id="3" name="Picture 2" descr="The Mennel Milling Company - NAMA">
          <a:extLst>
            <a:ext uri="{FF2B5EF4-FFF2-40B4-BE49-F238E27FC236}">
              <a16:creationId xmlns:a16="http://schemas.microsoft.com/office/drawing/2014/main" id="{26812092-221A-E44A-B554-1D01C7C354CF}"/>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7627" b="14263"/>
        <a:stretch/>
      </xdr:blipFill>
      <xdr:spPr bwMode="auto">
        <a:xfrm>
          <a:off x="533400" y="0"/>
          <a:ext cx="2635252" cy="8339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3</xdr:col>
      <xdr:colOff>336552</xdr:colOff>
      <xdr:row>3</xdr:row>
      <xdr:rowOff>122742</xdr:rowOff>
    </xdr:to>
    <xdr:pic>
      <xdr:nvPicPr>
        <xdr:cNvPr id="2" name="Picture 1" descr="The Mennel Milling Company - NAMA">
          <a:extLst>
            <a:ext uri="{FF2B5EF4-FFF2-40B4-BE49-F238E27FC236}">
              <a16:creationId xmlns:a16="http://schemas.microsoft.com/office/drawing/2014/main" id="{8B1FE16F-B279-EA46-B925-D9E18153ECEE}"/>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7627" b="14263"/>
        <a:stretch/>
      </xdr:blipFill>
      <xdr:spPr bwMode="auto">
        <a:xfrm>
          <a:off x="533400" y="0"/>
          <a:ext cx="2635252" cy="8339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3</xdr:col>
      <xdr:colOff>158752</xdr:colOff>
      <xdr:row>3</xdr:row>
      <xdr:rowOff>122742</xdr:rowOff>
    </xdr:to>
    <xdr:pic>
      <xdr:nvPicPr>
        <xdr:cNvPr id="2" name="Picture 1" descr="The Mennel Milling Company - NAMA">
          <a:extLst>
            <a:ext uri="{FF2B5EF4-FFF2-40B4-BE49-F238E27FC236}">
              <a16:creationId xmlns:a16="http://schemas.microsoft.com/office/drawing/2014/main" id="{9AAF4487-3AB7-0B4C-BF06-2B65F3F55422}"/>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7627" b="14263"/>
        <a:stretch/>
      </xdr:blipFill>
      <xdr:spPr bwMode="auto">
        <a:xfrm>
          <a:off x="533400" y="0"/>
          <a:ext cx="2635252" cy="8339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10</xdr:col>
      <xdr:colOff>320145</xdr:colOff>
      <xdr:row>0</xdr:row>
      <xdr:rowOff>0</xdr:rowOff>
    </xdr:from>
    <xdr:ext cx="4627563" cy="698500"/>
    <xdr:sp macro="" textlink="">
      <xdr:nvSpPr>
        <xdr:cNvPr id="3" name="TextBox 2">
          <a:extLst>
            <a:ext uri="{FF2B5EF4-FFF2-40B4-BE49-F238E27FC236}">
              <a16:creationId xmlns:a16="http://schemas.microsoft.com/office/drawing/2014/main" id="{D612202D-9921-411C-9971-01D86ED094B5}"/>
            </a:ext>
          </a:extLst>
        </xdr:cNvPr>
        <xdr:cNvSpPr txBox="1"/>
      </xdr:nvSpPr>
      <xdr:spPr>
        <a:xfrm>
          <a:off x="11485562" y="0"/>
          <a:ext cx="4627563" cy="698500"/>
        </a:xfrm>
        <a:prstGeom prst="rect">
          <a:avLst/>
        </a:prstGeom>
        <a:solidFill>
          <a:srgbClr val="FFC000"/>
        </a:solidFill>
      </xdr:spPr>
      <xdr:style>
        <a:lnRef idx="0">
          <a:schemeClr val="accent6"/>
        </a:lnRef>
        <a:fillRef idx="3">
          <a:schemeClr val="accent6"/>
        </a:fillRef>
        <a:effectRef idx="3">
          <a:schemeClr val="accent6"/>
        </a:effectRef>
        <a:fontRef idx="minor">
          <a:schemeClr val="lt1"/>
        </a:fontRef>
      </xdr:style>
      <xdr:txBody>
        <a:bodyPr vertOverflow="clip" horzOverflow="clip" wrap="square" rtlCol="0" anchor="t">
          <a:noAutofit/>
        </a:bodyPr>
        <a:lstStyle/>
        <a:p>
          <a:r>
            <a:rPr lang="en-US" sz="1100" baseline="0"/>
            <a:t>What should future state look like? Are there channels you want to discontinue or add? Is there an opportunity to provide consistency across departments? </a:t>
          </a:r>
        </a:p>
      </xdr:txBody>
    </xdr:sp>
    <xdr:clientData/>
  </xdr:oneCellAnchor>
  <xdr:twoCellAnchor editAs="oneCell">
    <xdr:from>
      <xdr:col>1</xdr:col>
      <xdr:colOff>190494</xdr:colOff>
      <xdr:row>0</xdr:row>
      <xdr:rowOff>0</xdr:rowOff>
    </xdr:from>
    <xdr:to>
      <xdr:col>2</xdr:col>
      <xdr:colOff>2561162</xdr:colOff>
      <xdr:row>3</xdr:row>
      <xdr:rowOff>124859</xdr:rowOff>
    </xdr:to>
    <xdr:pic>
      <xdr:nvPicPr>
        <xdr:cNvPr id="2" name="Picture 1" descr="The Mennel Milling Company - NAMA">
          <a:extLst>
            <a:ext uri="{FF2B5EF4-FFF2-40B4-BE49-F238E27FC236}">
              <a16:creationId xmlns:a16="http://schemas.microsoft.com/office/drawing/2014/main" id="{BD76189B-F4BA-6241-9E90-61C8341F9CE2}"/>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7627" b="14263"/>
        <a:stretch/>
      </xdr:blipFill>
      <xdr:spPr bwMode="auto">
        <a:xfrm>
          <a:off x="455077" y="0"/>
          <a:ext cx="2635252" cy="8339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oneCellAnchor>
    <xdr:from>
      <xdr:col>3</xdr:col>
      <xdr:colOff>3086101</xdr:colOff>
      <xdr:row>0</xdr:row>
      <xdr:rowOff>0</xdr:rowOff>
    </xdr:from>
    <xdr:ext cx="12903200" cy="835025"/>
    <xdr:sp macro="" textlink="">
      <xdr:nvSpPr>
        <xdr:cNvPr id="3" name="TextBox 2">
          <a:extLst>
            <a:ext uri="{FF2B5EF4-FFF2-40B4-BE49-F238E27FC236}">
              <a16:creationId xmlns:a16="http://schemas.microsoft.com/office/drawing/2014/main" id="{36EE8FC3-673D-4D11-8D0E-AE258DA84A50}"/>
            </a:ext>
          </a:extLst>
        </xdr:cNvPr>
        <xdr:cNvSpPr txBox="1"/>
      </xdr:nvSpPr>
      <xdr:spPr>
        <a:xfrm>
          <a:off x="5842001" y="0"/>
          <a:ext cx="12903200" cy="835025"/>
        </a:xfrm>
        <a:prstGeom prst="rect">
          <a:avLst/>
        </a:prstGeom>
        <a:solidFill>
          <a:srgbClr val="FFC000"/>
        </a:solidFill>
      </xdr:spPr>
      <xdr:style>
        <a:lnRef idx="0">
          <a:schemeClr val="accent6"/>
        </a:lnRef>
        <a:fillRef idx="3">
          <a:schemeClr val="accent6"/>
        </a:fillRef>
        <a:effectRef idx="3">
          <a:schemeClr val="accent6"/>
        </a:effectRef>
        <a:fontRef idx="minor">
          <a:schemeClr val="lt1"/>
        </a:fontRef>
      </xdr:style>
      <xdr:txBody>
        <a:bodyPr vertOverflow="clip" horzOverflow="clip" wrap="square" rtlCol="0" anchor="t">
          <a:noAutofit/>
        </a:bodyPr>
        <a:lstStyle/>
        <a:p>
          <a:pPr lvl="0"/>
          <a:r>
            <a:rPr lang="en-US" sz="1400">
              <a:solidFill>
                <a:schemeClr val="lt1"/>
              </a:solidFill>
              <a:effectLst/>
              <a:latin typeface="+mn-lt"/>
              <a:ea typeface="+mn-ea"/>
              <a:cs typeface="+mn-cs"/>
            </a:rPr>
            <a:t>Are phone and email addresses easy to find and are these channels easy to navigate?  Is your website appealing, logical and easy-to-use? </a:t>
          </a:r>
        </a:p>
        <a:p>
          <a:pPr lvl="0"/>
          <a:r>
            <a:rPr lang="en-US" sz="1400">
              <a:solidFill>
                <a:schemeClr val="lt1"/>
              </a:solidFill>
              <a:effectLst/>
              <a:latin typeface="+mn-lt"/>
              <a:ea typeface="+mn-ea"/>
              <a:cs typeface="+mn-cs"/>
            </a:rPr>
            <a:t>What new or existing channels should be encouraged to deflect contact from other channels like phones? Are there campaigns to push these channels?</a:t>
          </a:r>
        </a:p>
        <a:p>
          <a:r>
            <a:rPr lang="en-US" sz="1400" baseline="0"/>
            <a:t>Are hours of operation by channel type clearly published? Are HoOP consistent, cost effective and meet customer needs?</a:t>
          </a:r>
        </a:p>
        <a:p>
          <a:endParaRPr lang="en-US" sz="1100"/>
        </a:p>
      </xdr:txBody>
    </xdr:sp>
    <xdr:clientData/>
  </xdr:oneCellAnchor>
  <xdr:twoCellAnchor editAs="oneCell">
    <xdr:from>
      <xdr:col>2</xdr:col>
      <xdr:colOff>0</xdr:colOff>
      <xdr:row>0</xdr:row>
      <xdr:rowOff>0</xdr:rowOff>
    </xdr:from>
    <xdr:to>
      <xdr:col>3</xdr:col>
      <xdr:colOff>412752</xdr:colOff>
      <xdr:row>3</xdr:row>
      <xdr:rowOff>122742</xdr:rowOff>
    </xdr:to>
    <xdr:pic>
      <xdr:nvPicPr>
        <xdr:cNvPr id="5" name="Picture 4" descr="The Mennel Milling Company - NAMA">
          <a:extLst>
            <a:ext uri="{FF2B5EF4-FFF2-40B4-BE49-F238E27FC236}">
              <a16:creationId xmlns:a16="http://schemas.microsoft.com/office/drawing/2014/main" id="{5ADA474E-C22D-3B41-A789-265524251A9A}"/>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7627" b="14263"/>
        <a:stretch/>
      </xdr:blipFill>
      <xdr:spPr bwMode="auto">
        <a:xfrm>
          <a:off x="533400" y="0"/>
          <a:ext cx="2635252" cy="8339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3</xdr:col>
      <xdr:colOff>412752</xdr:colOff>
      <xdr:row>2</xdr:row>
      <xdr:rowOff>160842</xdr:rowOff>
    </xdr:to>
    <xdr:pic>
      <xdr:nvPicPr>
        <xdr:cNvPr id="3" name="Picture 2" descr="The Mennel Milling Company - NAMA">
          <a:extLst>
            <a:ext uri="{FF2B5EF4-FFF2-40B4-BE49-F238E27FC236}">
              <a16:creationId xmlns:a16="http://schemas.microsoft.com/office/drawing/2014/main" id="{06978AF6-71E4-4244-B29D-48C2F0E1ABA2}"/>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7627" b="14263"/>
        <a:stretch/>
      </xdr:blipFill>
      <xdr:spPr bwMode="auto">
        <a:xfrm>
          <a:off x="533400" y="0"/>
          <a:ext cx="2635252" cy="8339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oneCellAnchor>
    <xdr:from>
      <xdr:col>4</xdr:col>
      <xdr:colOff>0</xdr:colOff>
      <xdr:row>1</xdr:row>
      <xdr:rowOff>0</xdr:rowOff>
    </xdr:from>
    <xdr:ext cx="4627563" cy="523875"/>
    <xdr:sp macro="" textlink="">
      <xdr:nvSpPr>
        <xdr:cNvPr id="3" name="TextBox 2">
          <a:extLst>
            <a:ext uri="{FF2B5EF4-FFF2-40B4-BE49-F238E27FC236}">
              <a16:creationId xmlns:a16="http://schemas.microsoft.com/office/drawing/2014/main" id="{B58192B3-29AB-4086-8BBA-7448429867C3}"/>
            </a:ext>
          </a:extLst>
        </xdr:cNvPr>
        <xdr:cNvSpPr txBox="1"/>
      </xdr:nvSpPr>
      <xdr:spPr>
        <a:xfrm>
          <a:off x="4972050" y="190500"/>
          <a:ext cx="4627563" cy="523875"/>
        </a:xfrm>
        <a:prstGeom prst="rect">
          <a:avLst/>
        </a:prstGeom>
        <a:solidFill>
          <a:srgbClr val="FFC000"/>
        </a:solidFill>
      </xdr:spPr>
      <xdr:style>
        <a:lnRef idx="0">
          <a:schemeClr val="accent6"/>
        </a:lnRef>
        <a:fillRef idx="3">
          <a:schemeClr val="accent6"/>
        </a:fillRef>
        <a:effectRef idx="3">
          <a:schemeClr val="accent6"/>
        </a:effectRef>
        <a:fontRef idx="minor">
          <a:schemeClr val="lt1"/>
        </a:fontRef>
      </xdr:style>
      <xdr:txBody>
        <a:bodyPr vertOverflow="clip" horzOverflow="clip" wrap="square" rtlCol="0" anchor="t">
          <a:noAutofit/>
        </a:bodyPr>
        <a:lstStyle/>
        <a:p>
          <a:r>
            <a:rPr lang="en-US" sz="1100" baseline="0"/>
            <a:t>Should certain contact types or segments receive different/faster service?</a:t>
          </a:r>
        </a:p>
        <a:p>
          <a:r>
            <a:rPr lang="en-US" sz="1100" baseline="0"/>
            <a:t>How do you confirm these are acceptable accessibility goals?</a:t>
          </a:r>
        </a:p>
        <a:p>
          <a:endParaRPr lang="en-US" sz="1100" baseline="0"/>
        </a:p>
        <a:p>
          <a:endParaRPr lang="en-US" sz="1100"/>
        </a:p>
      </xdr:txBody>
    </xdr:sp>
    <xdr:clientData/>
  </xdr:oneCellAnchor>
  <xdr:twoCellAnchor editAs="oneCell">
    <xdr:from>
      <xdr:col>2</xdr:col>
      <xdr:colOff>0</xdr:colOff>
      <xdr:row>0</xdr:row>
      <xdr:rowOff>0</xdr:rowOff>
    </xdr:from>
    <xdr:to>
      <xdr:col>3</xdr:col>
      <xdr:colOff>412752</xdr:colOff>
      <xdr:row>3</xdr:row>
      <xdr:rowOff>122742</xdr:rowOff>
    </xdr:to>
    <xdr:pic>
      <xdr:nvPicPr>
        <xdr:cNvPr id="2" name="Picture 1" descr="The Mennel Milling Company - NAMA">
          <a:extLst>
            <a:ext uri="{FF2B5EF4-FFF2-40B4-BE49-F238E27FC236}">
              <a16:creationId xmlns:a16="http://schemas.microsoft.com/office/drawing/2014/main" id="{680770B7-E686-7547-A50F-F4F5C64CDCBB}"/>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7627" b="14263"/>
        <a:stretch/>
      </xdr:blipFill>
      <xdr:spPr bwMode="auto">
        <a:xfrm>
          <a:off x="533400" y="0"/>
          <a:ext cx="2635252" cy="8339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2</xdr:col>
      <xdr:colOff>2635252</xdr:colOff>
      <xdr:row>3</xdr:row>
      <xdr:rowOff>122742</xdr:rowOff>
    </xdr:to>
    <xdr:pic>
      <xdr:nvPicPr>
        <xdr:cNvPr id="3" name="Picture 2" descr="The Mennel Milling Company - NAMA">
          <a:extLst>
            <a:ext uri="{FF2B5EF4-FFF2-40B4-BE49-F238E27FC236}">
              <a16:creationId xmlns:a16="http://schemas.microsoft.com/office/drawing/2014/main" id="{D72D3ACA-C166-C744-BF73-E3372DAB4B88}"/>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7627" b="14263"/>
        <a:stretch/>
      </xdr:blipFill>
      <xdr:spPr bwMode="auto">
        <a:xfrm>
          <a:off x="533400" y="0"/>
          <a:ext cx="2635252" cy="8339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micamutual.sharepoint.com/Users/Laura/Documents/ICMI/Admin/ROI%20Sample%20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A. Input"/>
      <sheetName val="4A. Five Year ROI"/>
    </sheetNames>
    <sheetDataSet>
      <sheetData sheetId="0" refreshError="1"/>
      <sheetData sheetId="1"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34"/>
  <sheetViews>
    <sheetView showGridLines="0" tabSelected="1" zoomScale="150" zoomScaleNormal="150" workbookViewId="0"/>
  </sheetViews>
  <sheetFormatPr baseColWidth="10" defaultColWidth="11.5" defaultRowHeight="15"/>
  <cols>
    <col min="1" max="2" width="3.5" customWidth="1"/>
    <col min="3" max="3" width="42.5" bestFit="1" customWidth="1"/>
    <col min="4" max="4" width="33.6640625" customWidth="1"/>
    <col min="5" max="5" width="34.5" customWidth="1"/>
    <col min="6" max="6" width="33.5" customWidth="1"/>
  </cols>
  <sheetData>
    <row r="1" spans="3:8" ht="26" customHeight="1">
      <c r="C1" s="30" t="s">
        <v>193</v>
      </c>
      <c r="D1" s="27" t="s">
        <v>182</v>
      </c>
    </row>
    <row r="3" spans="3:8" ht="9" customHeight="1"/>
    <row r="4" spans="3:8">
      <c r="D4" s="377" t="s">
        <v>0</v>
      </c>
      <c r="E4" s="377"/>
      <c r="F4" s="377"/>
    </row>
    <row r="5" spans="3:8">
      <c r="C5" s="28" t="s">
        <v>1</v>
      </c>
      <c r="D5" s="231" t="s">
        <v>218</v>
      </c>
      <c r="E5" s="231" t="s">
        <v>226</v>
      </c>
      <c r="F5" s="231" t="s">
        <v>227</v>
      </c>
    </row>
    <row r="6" spans="3:8">
      <c r="C6" s="29" t="s">
        <v>5</v>
      </c>
      <c r="D6" s="23" t="s">
        <v>8</v>
      </c>
      <c r="E6" s="218"/>
      <c r="F6" s="218"/>
      <c r="H6" s="9"/>
    </row>
    <row r="7" spans="3:8">
      <c r="C7" s="29" t="s">
        <v>7</v>
      </c>
      <c r="D7" s="1" t="s">
        <v>8</v>
      </c>
      <c r="E7" s="218"/>
      <c r="F7" s="218"/>
      <c r="H7" s="9"/>
    </row>
    <row r="8" spans="3:8">
      <c r="C8" s="29" t="s">
        <v>9</v>
      </c>
      <c r="D8" s="1" t="s">
        <v>8</v>
      </c>
      <c r="E8" s="218"/>
      <c r="F8" s="218"/>
      <c r="H8" s="9"/>
    </row>
    <row r="9" spans="3:8">
      <c r="C9" s="29" t="s">
        <v>10</v>
      </c>
      <c r="D9" s="1" t="s">
        <v>8</v>
      </c>
      <c r="E9" s="218"/>
      <c r="F9" s="218"/>
      <c r="H9" s="9"/>
    </row>
    <row r="10" spans="3:8">
      <c r="C10" s="29" t="s">
        <v>11</v>
      </c>
      <c r="D10" s="232" t="s">
        <v>6</v>
      </c>
      <c r="E10" s="218"/>
      <c r="F10" s="218"/>
      <c r="H10" s="9"/>
    </row>
    <row r="11" spans="3:8">
      <c r="C11" s="29" t="s">
        <v>192</v>
      </c>
      <c r="D11" s="1" t="s">
        <v>8</v>
      </c>
      <c r="E11" s="218"/>
      <c r="F11" s="218"/>
      <c r="H11" s="9"/>
    </row>
    <row r="12" spans="3:8">
      <c r="C12" s="29" t="s">
        <v>12</v>
      </c>
      <c r="D12" s="1" t="s">
        <v>8</v>
      </c>
      <c r="E12" s="218"/>
      <c r="F12" s="218"/>
      <c r="H12" s="9"/>
    </row>
    <row r="13" spans="3:8">
      <c r="C13" s="29" t="s">
        <v>13</v>
      </c>
      <c r="D13" s="1" t="s">
        <v>8</v>
      </c>
      <c r="E13" s="218"/>
      <c r="F13" s="218"/>
      <c r="H13" s="9"/>
    </row>
    <row r="14" spans="3:8">
      <c r="C14" s="29" t="s">
        <v>14</v>
      </c>
      <c r="D14" s="1" t="s">
        <v>8</v>
      </c>
      <c r="E14" s="218"/>
      <c r="F14" s="218"/>
      <c r="H14" s="9"/>
    </row>
    <row r="15" spans="3:8">
      <c r="C15" s="29" t="s">
        <v>15</v>
      </c>
      <c r="D15" s="1" t="s">
        <v>8</v>
      </c>
      <c r="E15" s="218"/>
      <c r="F15" s="218"/>
      <c r="H15" s="9"/>
    </row>
    <row r="16" spans="3:8">
      <c r="C16" s="29" t="s">
        <v>16</v>
      </c>
      <c r="D16" s="1" t="s">
        <v>17</v>
      </c>
      <c r="E16" s="218"/>
      <c r="F16" s="218"/>
    </row>
    <row r="19" spans="2:3">
      <c r="C19" s="232" t="s">
        <v>6</v>
      </c>
    </row>
    <row r="20" spans="2:3">
      <c r="C20" s="281" t="s">
        <v>8</v>
      </c>
    </row>
    <row r="21" spans="2:3">
      <c r="C21" s="215" t="s">
        <v>17</v>
      </c>
    </row>
    <row r="23" spans="2:3">
      <c r="B23" s="27" t="s">
        <v>172</v>
      </c>
      <c r="C23" s="27"/>
    </row>
    <row r="24" spans="2:3">
      <c r="B24" s="27">
        <v>1</v>
      </c>
      <c r="C24" s="27" t="s">
        <v>173</v>
      </c>
    </row>
    <row r="25" spans="2:3">
      <c r="B25" s="27">
        <v>2</v>
      </c>
      <c r="C25" s="27" t="s">
        <v>174</v>
      </c>
    </row>
    <row r="26" spans="2:3">
      <c r="B26" s="27">
        <v>3</v>
      </c>
      <c r="C26" s="27" t="s">
        <v>175</v>
      </c>
    </row>
    <row r="27" spans="2:3">
      <c r="B27" s="27">
        <v>4</v>
      </c>
      <c r="C27" s="27" t="s">
        <v>176</v>
      </c>
    </row>
    <row r="28" spans="2:3">
      <c r="B28" s="27">
        <v>5</v>
      </c>
      <c r="C28" s="27" t="s">
        <v>177</v>
      </c>
    </row>
    <row r="29" spans="2:3">
      <c r="B29" s="27"/>
      <c r="C29" s="27"/>
    </row>
    <row r="30" spans="2:3">
      <c r="B30" s="27" t="s">
        <v>178</v>
      </c>
      <c r="C30" s="27"/>
    </row>
    <row r="31" spans="2:3">
      <c r="B31" s="27">
        <v>1</v>
      </c>
      <c r="C31" s="27" t="s">
        <v>179</v>
      </c>
    </row>
    <row r="32" spans="2:3">
      <c r="B32" s="27">
        <v>2</v>
      </c>
      <c r="C32" s="27" t="s">
        <v>180</v>
      </c>
    </row>
    <row r="33" spans="2:3">
      <c r="B33" s="27">
        <v>3</v>
      </c>
      <c r="C33" s="27" t="s">
        <v>181</v>
      </c>
    </row>
    <row r="34" spans="2:3">
      <c r="B34" s="27">
        <v>4</v>
      </c>
      <c r="C34" s="27" t="s">
        <v>201</v>
      </c>
    </row>
  </sheetData>
  <mergeCells count="1">
    <mergeCell ref="D4:F4"/>
  </mergeCells>
  <conditionalFormatting sqref="D6:F16">
    <cfRule type="cellIs" dxfId="47" priority="1" operator="equal">
      <formula>$C$21</formula>
    </cfRule>
    <cfRule type="cellIs" dxfId="46" priority="2" operator="equal">
      <formula>$C$20</formula>
    </cfRule>
    <cfRule type="cellIs" dxfId="45" priority="3" operator="equal">
      <formula>$C$19</formula>
    </cfRule>
  </conditionalFormatting>
  <dataValidations count="1">
    <dataValidation type="list" allowBlank="1" showInputMessage="1" showErrorMessage="1" sqref="D6:F16" xr:uid="{091550AD-1FDF-F94B-B27C-1D493E0FDA6D}">
      <formula1>$C$19:$C$21</formula1>
    </dataValidation>
  </dataValidations>
  <pageMargins left="0.7" right="0.7" top="0.75" bottom="0.75" header="0.3" footer="0.3"/>
  <pageSetup orientation="portrait" horizontalDpi="0" verticalDpi="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J63"/>
  <sheetViews>
    <sheetView showGridLines="0" workbookViewId="0"/>
  </sheetViews>
  <sheetFormatPr baseColWidth="10" defaultColWidth="8.83203125" defaultRowHeight="15"/>
  <cols>
    <col min="1" max="2" width="3.5" style="73" customWidth="1"/>
    <col min="3" max="3" width="29.1640625" style="73" customWidth="1"/>
    <col min="4" max="10" width="40.83203125" style="73" customWidth="1"/>
    <col min="11" max="16384" width="8.83203125" style="73"/>
  </cols>
  <sheetData>
    <row r="1" spans="2:10" ht="26" customHeight="1">
      <c r="B1" s="185"/>
    </row>
    <row r="6" spans="2:10" ht="15" customHeight="1">
      <c r="C6" s="438" t="s">
        <v>104</v>
      </c>
      <c r="D6" s="440" t="s">
        <v>105</v>
      </c>
      <c r="E6" s="440"/>
      <c r="F6" s="440"/>
      <c r="G6" s="440"/>
      <c r="H6" s="440"/>
      <c r="I6" s="440"/>
      <c r="J6" s="441"/>
    </row>
    <row r="7" spans="2:10" ht="16.5" customHeight="1">
      <c r="C7" s="439"/>
      <c r="D7" s="408" t="str">
        <f>Line1</f>
        <v>Bulk</v>
      </c>
      <c r="E7" s="408"/>
      <c r="F7" s="408" t="str">
        <f>Line2</f>
        <v>Pack</v>
      </c>
      <c r="G7" s="408"/>
      <c r="H7" s="408"/>
      <c r="I7" s="408" t="str">
        <f>Line3</f>
        <v>Line #3</v>
      </c>
      <c r="J7" s="408"/>
    </row>
    <row r="8" spans="2:10" ht="16.5" customHeight="1">
      <c r="C8" s="272"/>
      <c r="D8" s="238" t="str">
        <f>Segment1</f>
        <v>Segment 1</v>
      </c>
      <c r="E8" s="238" t="str">
        <f>Segment2</f>
        <v>Segment 2</v>
      </c>
      <c r="F8" s="238" t="str">
        <f>Segment3</f>
        <v>Segment A</v>
      </c>
      <c r="G8" s="238" t="e">
        <f>Segmebt7</f>
        <v>#NAME?</v>
      </c>
      <c r="H8" s="238" t="str">
        <f>Segment4</f>
        <v>Segment B</v>
      </c>
      <c r="I8" s="238" t="str">
        <f>Segment5</f>
        <v>Segment C</v>
      </c>
      <c r="J8" s="238" t="str">
        <f>Segment6</f>
        <v>Segment I</v>
      </c>
    </row>
    <row r="9" spans="2:10" ht="68">
      <c r="C9" s="179" t="s">
        <v>235</v>
      </c>
      <c r="D9" s="24"/>
      <c r="E9" s="96"/>
      <c r="F9" s="24"/>
      <c r="G9" s="78"/>
      <c r="H9" s="24"/>
      <c r="I9" s="78"/>
      <c r="J9" s="24"/>
    </row>
    <row r="10" spans="2:10" ht="34">
      <c r="C10" s="180" t="s">
        <v>236</v>
      </c>
      <c r="D10" s="95"/>
      <c r="E10" s="96"/>
      <c r="F10" s="95"/>
      <c r="G10" s="96"/>
      <c r="H10" s="95"/>
      <c r="I10" s="96"/>
      <c r="J10" s="95"/>
    </row>
    <row r="11" spans="2:10" ht="102">
      <c r="C11" s="180" t="s">
        <v>237</v>
      </c>
      <c r="D11" s="95"/>
      <c r="E11" s="96"/>
      <c r="F11" s="95"/>
      <c r="G11" s="96"/>
      <c r="H11" s="95"/>
      <c r="I11" s="96"/>
      <c r="J11" s="95"/>
    </row>
    <row r="12" spans="2:10" ht="121" customHeight="1">
      <c r="C12" s="180" t="s">
        <v>106</v>
      </c>
      <c r="D12" s="95"/>
      <c r="E12" s="96"/>
      <c r="F12" s="95"/>
      <c r="G12" s="96"/>
      <c r="H12" s="95"/>
      <c r="I12" s="96"/>
      <c r="J12" s="95"/>
    </row>
    <row r="13" spans="2:10" ht="51">
      <c r="C13" s="180" t="s">
        <v>238</v>
      </c>
      <c r="D13" s="95"/>
      <c r="E13" s="96"/>
      <c r="F13" s="95"/>
      <c r="G13" s="96"/>
      <c r="H13" s="95"/>
      <c r="I13" s="96"/>
      <c r="J13" s="95"/>
    </row>
    <row r="14" spans="2:10" ht="17">
      <c r="C14" s="180" t="s">
        <v>107</v>
      </c>
      <c r="D14" s="95"/>
      <c r="E14" s="134"/>
      <c r="F14" s="95"/>
      <c r="G14" s="134"/>
      <c r="H14" s="95"/>
      <c r="I14" s="134"/>
      <c r="J14" s="95"/>
    </row>
    <row r="15" spans="2:10" ht="136">
      <c r="C15" s="180" t="s">
        <v>170</v>
      </c>
      <c r="D15" s="88"/>
      <c r="E15" s="78"/>
      <c r="F15" s="88"/>
      <c r="G15" s="78"/>
      <c r="H15" s="88"/>
      <c r="I15" s="78"/>
      <c r="J15" s="88"/>
    </row>
    <row r="16" spans="2:10" ht="30" customHeight="1">
      <c r="C16" s="273" t="s">
        <v>108</v>
      </c>
      <c r="D16" s="274"/>
      <c r="E16" s="274"/>
      <c r="F16" s="274"/>
      <c r="G16" s="274"/>
      <c r="H16" s="274"/>
      <c r="I16" s="274"/>
      <c r="J16" s="274"/>
    </row>
    <row r="17" spans="3:10" ht="30" customHeight="1">
      <c r="C17" s="139" t="s">
        <v>109</v>
      </c>
      <c r="D17" s="102"/>
      <c r="E17" s="211"/>
      <c r="F17" s="102"/>
      <c r="G17" s="211"/>
      <c r="H17" s="102"/>
      <c r="I17" s="211"/>
      <c r="J17" s="102"/>
    </row>
    <row r="18" spans="3:10" ht="30" customHeight="1">
      <c r="C18" s="139" t="s">
        <v>110</v>
      </c>
      <c r="D18" s="102"/>
      <c r="E18" s="100"/>
      <c r="F18" s="102"/>
      <c r="G18" s="100"/>
      <c r="H18" s="102"/>
      <c r="I18" s="100"/>
      <c r="J18" s="102"/>
    </row>
    <row r="19" spans="3:10" ht="30" customHeight="1">
      <c r="C19" s="139" t="s">
        <v>111</v>
      </c>
      <c r="D19" s="88"/>
      <c r="E19" s="100"/>
      <c r="F19" s="88"/>
      <c r="G19" s="100"/>
      <c r="H19" s="88"/>
      <c r="I19" s="100"/>
      <c r="J19" s="88"/>
    </row>
    <row r="20" spans="3:10" ht="30" customHeight="1">
      <c r="C20" s="139" t="s">
        <v>112</v>
      </c>
      <c r="D20" s="102"/>
      <c r="E20" s="211"/>
      <c r="F20" s="102"/>
      <c r="G20" s="211"/>
      <c r="H20" s="102"/>
      <c r="I20" s="211"/>
      <c r="J20" s="102"/>
    </row>
    <row r="21" spans="3:10" ht="30" customHeight="1">
      <c r="C21" s="139" t="s">
        <v>113</v>
      </c>
      <c r="D21" s="102"/>
      <c r="E21" s="100"/>
      <c r="F21" s="102"/>
      <c r="G21" s="100"/>
      <c r="H21" s="102"/>
      <c r="I21" s="100"/>
      <c r="J21" s="102"/>
    </row>
    <row r="22" spans="3:10" ht="30" customHeight="1">
      <c r="C22" s="139" t="s">
        <v>114</v>
      </c>
      <c r="D22" s="88"/>
      <c r="E22" s="100"/>
      <c r="F22" s="88"/>
      <c r="G22" s="100"/>
      <c r="H22" s="88"/>
      <c r="I22" s="100"/>
      <c r="J22" s="88"/>
    </row>
    <row r="23" spans="3:10" ht="102">
      <c r="C23" s="181" t="s">
        <v>115</v>
      </c>
      <c r="D23" s="88"/>
      <c r="E23" s="100"/>
      <c r="F23" s="88"/>
      <c r="G23" s="100"/>
      <c r="H23" s="88"/>
      <c r="I23" s="100"/>
      <c r="J23" s="88"/>
    </row>
    <row r="24" spans="3:10" ht="34">
      <c r="C24" s="181" t="s">
        <v>116</v>
      </c>
      <c r="D24" s="88"/>
      <c r="E24" s="100"/>
      <c r="F24" s="88"/>
      <c r="G24" s="100"/>
      <c r="H24" s="88"/>
      <c r="I24" s="100"/>
      <c r="J24" s="88"/>
    </row>
    <row r="25" spans="3:10" ht="68">
      <c r="C25" s="182" t="s">
        <v>117</v>
      </c>
      <c r="D25" s="90"/>
      <c r="E25" s="117"/>
      <c r="F25" s="90"/>
      <c r="G25" s="117"/>
      <c r="H25" s="90"/>
      <c r="I25" s="117"/>
      <c r="J25" s="90"/>
    </row>
    <row r="26" spans="3:10" ht="16" customHeight="1">
      <c r="C26" s="140"/>
      <c r="D26" s="102"/>
      <c r="E26" s="100"/>
      <c r="F26" s="102"/>
      <c r="G26" s="100"/>
      <c r="H26" s="102"/>
      <c r="I26" s="100"/>
      <c r="J26" s="102"/>
    </row>
    <row r="27" spans="3:10" ht="15" customHeight="1">
      <c r="C27" s="395" t="s">
        <v>23</v>
      </c>
      <c r="D27" s="24" t="s">
        <v>77</v>
      </c>
      <c r="E27" s="103"/>
      <c r="F27" s="24"/>
      <c r="G27" s="103"/>
      <c r="H27" s="24"/>
      <c r="I27" s="103"/>
      <c r="J27" s="24"/>
    </row>
    <row r="28" spans="3:10" ht="15" customHeight="1">
      <c r="C28" s="396"/>
      <c r="D28" s="90" t="s">
        <v>78</v>
      </c>
      <c r="E28" s="91"/>
      <c r="F28" s="90"/>
      <c r="G28" s="91"/>
      <c r="H28" s="90"/>
      <c r="I28" s="91"/>
      <c r="J28" s="90"/>
    </row>
    <row r="29" spans="3:10" ht="16" customHeight="1">
      <c r="C29" s="140"/>
      <c r="D29" s="102"/>
      <c r="E29" s="100"/>
      <c r="F29" s="102"/>
      <c r="G29" s="100"/>
      <c r="H29" s="102"/>
      <c r="I29" s="100"/>
      <c r="J29" s="102"/>
    </row>
    <row r="30" spans="3:10" ht="15" customHeight="1">
      <c r="C30" s="395" t="s">
        <v>25</v>
      </c>
      <c r="D30" s="24" t="s">
        <v>79</v>
      </c>
      <c r="E30" s="103"/>
      <c r="F30" s="24"/>
      <c r="G30" s="103"/>
      <c r="H30" s="24"/>
      <c r="I30" s="103"/>
      <c r="J30" s="24"/>
    </row>
    <row r="31" spans="3:10">
      <c r="C31" s="397"/>
      <c r="D31" s="104"/>
      <c r="E31" s="105"/>
      <c r="F31" s="104"/>
      <c r="G31" s="105"/>
      <c r="H31" s="104"/>
      <c r="I31" s="105"/>
      <c r="J31" s="104"/>
    </row>
    <row r="32" spans="3:10">
      <c r="C32" s="397"/>
      <c r="D32" s="104"/>
      <c r="E32" s="105"/>
      <c r="F32" s="104"/>
      <c r="G32" s="105"/>
      <c r="H32" s="104"/>
      <c r="I32" s="105"/>
      <c r="J32" s="104"/>
    </row>
    <row r="33" spans="3:10">
      <c r="C33" s="397"/>
      <c r="D33" s="104"/>
      <c r="E33" s="105"/>
      <c r="F33" s="104"/>
      <c r="G33" s="105"/>
      <c r="H33" s="104"/>
      <c r="I33" s="105"/>
      <c r="J33" s="104"/>
    </row>
    <row r="34" spans="3:10">
      <c r="C34" s="397"/>
      <c r="D34" s="104"/>
      <c r="E34" s="105"/>
      <c r="F34" s="104"/>
      <c r="G34" s="105"/>
      <c r="H34" s="104"/>
      <c r="I34" s="105"/>
      <c r="J34" s="104"/>
    </row>
    <row r="35" spans="3:10">
      <c r="C35" s="398"/>
      <c r="D35" s="108"/>
      <c r="E35" s="109"/>
      <c r="F35" s="108"/>
      <c r="G35" s="109"/>
      <c r="H35" s="108"/>
      <c r="I35" s="109"/>
      <c r="J35" s="108"/>
    </row>
    <row r="36" spans="3:10" ht="16" customHeight="1">
      <c r="C36" s="140"/>
      <c r="D36" s="102"/>
      <c r="E36" s="100"/>
      <c r="F36" s="102"/>
      <c r="G36" s="100"/>
      <c r="H36" s="102"/>
      <c r="I36" s="100"/>
      <c r="J36" s="102"/>
    </row>
    <row r="37" spans="3:10" ht="16">
      <c r="C37" s="395" t="s">
        <v>26</v>
      </c>
      <c r="D37" s="24" t="s">
        <v>79</v>
      </c>
      <c r="E37" s="112"/>
      <c r="F37" s="24"/>
      <c r="G37" s="112"/>
      <c r="H37" s="24"/>
      <c r="I37" s="112"/>
      <c r="J37" s="24"/>
    </row>
    <row r="38" spans="3:10">
      <c r="C38" s="397"/>
      <c r="D38" s="104"/>
      <c r="E38" s="100"/>
      <c r="F38" s="104"/>
      <c r="G38" s="100"/>
      <c r="H38" s="104"/>
      <c r="I38" s="100"/>
      <c r="J38" s="104"/>
    </row>
    <row r="39" spans="3:10">
      <c r="C39" s="397"/>
      <c r="D39" s="104"/>
      <c r="E39" s="100"/>
      <c r="F39" s="104"/>
      <c r="G39" s="100"/>
      <c r="H39" s="104"/>
      <c r="I39" s="100"/>
      <c r="J39" s="104"/>
    </row>
    <row r="40" spans="3:10">
      <c r="C40" s="397"/>
      <c r="D40" s="104"/>
      <c r="E40" s="100"/>
      <c r="F40" s="104"/>
      <c r="G40" s="100"/>
      <c r="H40" s="104"/>
      <c r="I40" s="100"/>
      <c r="J40" s="104"/>
    </row>
    <row r="41" spans="3:10">
      <c r="C41" s="397"/>
      <c r="D41" s="104"/>
      <c r="E41" s="100"/>
      <c r="F41" s="104"/>
      <c r="G41" s="100"/>
      <c r="H41" s="104"/>
      <c r="I41" s="100"/>
      <c r="J41" s="104"/>
    </row>
    <row r="42" spans="3:10">
      <c r="C42" s="398"/>
      <c r="D42" s="108"/>
      <c r="E42" s="117"/>
      <c r="F42" s="108"/>
      <c r="G42" s="117"/>
      <c r="H42" s="108"/>
      <c r="I42" s="117"/>
      <c r="J42" s="108"/>
    </row>
    <row r="43" spans="3:10" ht="16" customHeight="1"/>
    <row r="44" spans="3:10" ht="16">
      <c r="C44" s="391" t="s">
        <v>27</v>
      </c>
      <c r="D44" s="391"/>
      <c r="E44" s="391"/>
      <c r="F44" s="391"/>
    </row>
    <row r="45" spans="3:10">
      <c r="C45" s="336" t="s">
        <v>28</v>
      </c>
      <c r="D45" s="336" t="s">
        <v>29</v>
      </c>
      <c r="E45" s="336" t="s">
        <v>30</v>
      </c>
      <c r="F45" s="336" t="s">
        <v>31</v>
      </c>
      <c r="G45" s="70"/>
      <c r="H45" s="159"/>
      <c r="I45" s="159"/>
      <c r="J45" s="160"/>
    </row>
    <row r="46" spans="3:10">
      <c r="C46" s="293" t="s">
        <v>118</v>
      </c>
      <c r="D46" s="293"/>
      <c r="E46" s="357"/>
      <c r="F46" s="293"/>
    </row>
    <row r="47" spans="3:10">
      <c r="C47" s="293" t="s">
        <v>119</v>
      </c>
      <c r="D47" s="293"/>
      <c r="E47" s="293"/>
      <c r="F47" s="293"/>
    </row>
    <row r="48" spans="3:10">
      <c r="C48" s="293" t="s">
        <v>120</v>
      </c>
      <c r="D48" s="293"/>
      <c r="E48" s="293"/>
      <c r="F48" s="293"/>
    </row>
    <row r="49" spans="3:6">
      <c r="C49" s="293" t="s">
        <v>121</v>
      </c>
      <c r="D49" s="358"/>
      <c r="E49" s="293"/>
      <c r="F49" s="293"/>
    </row>
    <row r="50" spans="3:6">
      <c r="C50" s="293" t="s">
        <v>122</v>
      </c>
      <c r="D50" s="358"/>
      <c r="E50" s="293"/>
      <c r="F50" s="293"/>
    </row>
    <row r="51" spans="3:6" ht="16">
      <c r="C51" s="359" t="s">
        <v>123</v>
      </c>
      <c r="D51" s="359"/>
      <c r="E51" s="357"/>
      <c r="F51" s="293"/>
    </row>
    <row r="52" spans="3:6" ht="16">
      <c r="C52" s="359" t="s">
        <v>124</v>
      </c>
      <c r="D52" s="359"/>
      <c r="E52" s="357"/>
      <c r="F52" s="293"/>
    </row>
    <row r="53" spans="3:6" ht="16">
      <c r="C53" s="359" t="s">
        <v>125</v>
      </c>
      <c r="D53" s="293"/>
      <c r="E53" s="357"/>
      <c r="F53" s="293"/>
    </row>
    <row r="54" spans="3:6" ht="16">
      <c r="C54" s="359" t="s">
        <v>126</v>
      </c>
      <c r="D54" s="293"/>
      <c r="E54" s="357"/>
      <c r="F54" s="293"/>
    </row>
    <row r="55" spans="3:6" ht="32">
      <c r="C55" s="359" t="s">
        <v>127</v>
      </c>
      <c r="D55" s="293"/>
      <c r="E55" s="357"/>
      <c r="F55" s="293"/>
    </row>
    <row r="56" spans="3:6">
      <c r="C56" s="78"/>
      <c r="D56" s="100"/>
      <c r="E56" s="210"/>
      <c r="F56" s="100"/>
    </row>
    <row r="57" spans="3:6">
      <c r="C57" s="175"/>
      <c r="E57" s="178"/>
    </row>
    <row r="58" spans="3:6">
      <c r="C58" s="175"/>
      <c r="E58" s="178"/>
    </row>
    <row r="59" spans="3:6">
      <c r="C59" s="175"/>
      <c r="D59" s="178"/>
      <c r="E59" s="178"/>
    </row>
    <row r="60" spans="3:6">
      <c r="C60" s="175"/>
    </row>
    <row r="61" spans="3:6">
      <c r="C61" s="175"/>
    </row>
    <row r="62" spans="3:6">
      <c r="C62" s="175"/>
    </row>
    <row r="63" spans="3:6">
      <c r="C63" s="175"/>
    </row>
  </sheetData>
  <mergeCells count="9">
    <mergeCell ref="C44:F44"/>
    <mergeCell ref="C6:C7"/>
    <mergeCell ref="D7:E7"/>
    <mergeCell ref="F7:H7"/>
    <mergeCell ref="I7:J7"/>
    <mergeCell ref="D6:J6"/>
    <mergeCell ref="C27:C28"/>
    <mergeCell ref="C30:C35"/>
    <mergeCell ref="C37:C42"/>
  </mergeCells>
  <pageMargins left="0.7" right="0.7" top="0.75" bottom="0.75" header="0.3" footer="0.3"/>
  <pageSetup orientation="portrait" horizontalDpi="0"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C1:K57"/>
  <sheetViews>
    <sheetView showGridLines="0" workbookViewId="0"/>
  </sheetViews>
  <sheetFormatPr baseColWidth="10" defaultColWidth="8.83203125" defaultRowHeight="15"/>
  <cols>
    <col min="1" max="2" width="3.5" style="73" customWidth="1"/>
    <col min="3" max="3" width="29.1640625" style="73" customWidth="1"/>
    <col min="4" max="6" width="45.83203125" style="73" customWidth="1"/>
    <col min="7" max="7" width="34.6640625" style="73" customWidth="1"/>
    <col min="8" max="16384" width="8.83203125" style="73"/>
  </cols>
  <sheetData>
    <row r="1" spans="3:6" ht="26" customHeight="1"/>
    <row r="2" spans="3:6" ht="15.75" customHeight="1">
      <c r="D2" s="442"/>
      <c r="E2" s="442"/>
      <c r="F2" s="442"/>
    </row>
    <row r="3" spans="3:6" ht="15.75" customHeight="1">
      <c r="D3" s="442"/>
      <c r="E3" s="442"/>
      <c r="F3" s="442"/>
    </row>
    <row r="4" spans="3:6">
      <c r="D4" s="442"/>
      <c r="E4" s="442"/>
      <c r="F4" s="442"/>
    </row>
    <row r="5" spans="3:6">
      <c r="D5" s="442"/>
      <c r="E5" s="442"/>
      <c r="F5" s="442"/>
    </row>
    <row r="6" spans="3:6" ht="30" customHeight="1">
      <c r="C6" s="436" t="s">
        <v>14</v>
      </c>
      <c r="D6" s="443" t="s">
        <v>128</v>
      </c>
      <c r="E6" s="443"/>
      <c r="F6" s="443"/>
    </row>
    <row r="7" spans="3:6" ht="15" customHeight="1">
      <c r="C7" s="437"/>
      <c r="D7" s="271" t="str">
        <f>Line1</f>
        <v>Bulk</v>
      </c>
      <c r="E7" s="271" t="str">
        <f>Line2</f>
        <v>Pack</v>
      </c>
      <c r="F7" s="275" t="str">
        <f>Line3</f>
        <v>Line #3</v>
      </c>
    </row>
    <row r="8" spans="3:6" ht="34">
      <c r="C8" s="360" t="s">
        <v>129</v>
      </c>
      <c r="D8" s="95"/>
      <c r="E8" s="96"/>
      <c r="F8" s="98"/>
    </row>
    <row r="9" spans="3:6" ht="51">
      <c r="C9" s="360" t="s">
        <v>239</v>
      </c>
      <c r="D9" s="95"/>
      <c r="E9" s="96"/>
      <c r="F9" s="98"/>
    </row>
    <row r="10" spans="3:6" ht="51">
      <c r="C10" s="360" t="s">
        <v>130</v>
      </c>
      <c r="D10" s="95"/>
      <c r="E10" s="96"/>
      <c r="F10" s="98"/>
    </row>
    <row r="11" spans="3:6" ht="34">
      <c r="C11" s="360" t="s">
        <v>211</v>
      </c>
      <c r="D11" s="95"/>
      <c r="E11" s="96"/>
      <c r="F11" s="98"/>
    </row>
    <row r="12" spans="3:6" ht="16">
      <c r="C12" s="360"/>
      <c r="D12" s="95"/>
      <c r="E12" s="214"/>
      <c r="F12" s="98"/>
    </row>
    <row r="13" spans="3:6" ht="51">
      <c r="C13" s="360" t="s">
        <v>131</v>
      </c>
      <c r="D13" s="95"/>
      <c r="E13" s="96"/>
      <c r="F13" s="98"/>
    </row>
    <row r="14" spans="3:6" ht="34">
      <c r="C14" s="360" t="s">
        <v>132</v>
      </c>
      <c r="D14" s="95"/>
      <c r="E14" s="96"/>
      <c r="F14" s="98"/>
    </row>
    <row r="15" spans="3:6" ht="51">
      <c r="C15" s="360" t="s">
        <v>171</v>
      </c>
      <c r="D15" s="95"/>
      <c r="E15" s="96"/>
      <c r="F15" s="98"/>
    </row>
    <row r="16" spans="3:6" ht="16" customHeight="1">
      <c r="C16" s="183"/>
      <c r="D16" s="88"/>
      <c r="E16" s="78"/>
      <c r="F16" s="88"/>
    </row>
    <row r="17" spans="3:11" ht="30" customHeight="1">
      <c r="C17" s="276" t="s">
        <v>133</v>
      </c>
      <c r="D17" s="263"/>
      <c r="E17" s="277"/>
      <c r="F17" s="278"/>
    </row>
    <row r="18" spans="3:11" ht="30" customHeight="1">
      <c r="C18" s="373" t="s">
        <v>134</v>
      </c>
      <c r="D18" s="212"/>
      <c r="E18" s="96"/>
      <c r="F18" s="98"/>
    </row>
    <row r="19" spans="3:11" ht="30" customHeight="1">
      <c r="C19" s="373" t="s">
        <v>135</v>
      </c>
      <c r="D19" s="212"/>
      <c r="E19" s="96"/>
      <c r="F19" s="98"/>
    </row>
    <row r="20" spans="3:11" ht="30" customHeight="1">
      <c r="C20" s="373" t="s">
        <v>136</v>
      </c>
      <c r="D20" s="94"/>
      <c r="E20" s="134"/>
      <c r="F20" s="213"/>
    </row>
    <row r="21" spans="3:11" ht="30" customHeight="1">
      <c r="C21" s="373" t="s">
        <v>137</v>
      </c>
      <c r="D21" s="95"/>
      <c r="E21" s="134"/>
      <c r="F21" s="213"/>
    </row>
    <row r="22" spans="3:11" ht="16">
      <c r="C22" s="374" t="s">
        <v>138</v>
      </c>
      <c r="D22" s="24"/>
      <c r="E22" s="112"/>
      <c r="F22" s="115"/>
    </row>
    <row r="23" spans="3:11" ht="30" customHeight="1">
      <c r="C23" s="375" t="s">
        <v>139</v>
      </c>
      <c r="D23" s="90"/>
      <c r="E23" s="117"/>
      <c r="F23" s="120"/>
    </row>
    <row r="24" spans="3:11" ht="30" customHeight="1">
      <c r="C24" s="373" t="s">
        <v>140</v>
      </c>
      <c r="D24" s="95"/>
      <c r="E24" s="134"/>
      <c r="F24" s="213"/>
    </row>
    <row r="25" spans="3:11" ht="30" customHeight="1">
      <c r="C25" s="376" t="s">
        <v>141</v>
      </c>
      <c r="D25" s="94"/>
      <c r="E25" s="134"/>
      <c r="F25" s="213"/>
    </row>
    <row r="26" spans="3:11" ht="30" customHeight="1">
      <c r="C26" s="361" t="s">
        <v>142</v>
      </c>
      <c r="D26" s="94"/>
      <c r="E26" s="134"/>
      <c r="F26" s="213"/>
    </row>
    <row r="27" spans="3:11" ht="30" customHeight="1">
      <c r="C27" s="361" t="s">
        <v>143</v>
      </c>
      <c r="D27" s="94"/>
      <c r="E27" s="134"/>
      <c r="F27" s="213"/>
    </row>
    <row r="28" spans="3:11" ht="16" customHeight="1">
      <c r="C28" s="140"/>
      <c r="D28" s="102"/>
      <c r="E28" s="100"/>
      <c r="F28" s="102"/>
      <c r="K28" s="158"/>
    </row>
    <row r="29" spans="3:11" ht="30" customHeight="1">
      <c r="C29" s="276" t="s">
        <v>144</v>
      </c>
      <c r="D29" s="279" t="s">
        <v>145</v>
      </c>
      <c r="E29" s="279" t="s">
        <v>108</v>
      </c>
      <c r="F29" s="279" t="s">
        <v>146</v>
      </c>
      <c r="G29" s="280" t="s">
        <v>194</v>
      </c>
    </row>
    <row r="30" spans="3:11" ht="80">
      <c r="C30" s="361" t="s">
        <v>147</v>
      </c>
      <c r="D30" s="362" t="s">
        <v>215</v>
      </c>
      <c r="E30" s="363" t="s">
        <v>214</v>
      </c>
      <c r="F30" s="364" t="s">
        <v>212</v>
      </c>
      <c r="G30" s="365" t="s">
        <v>213</v>
      </c>
    </row>
    <row r="31" spans="3:11" ht="30" customHeight="1">
      <c r="C31" s="366" t="s">
        <v>148</v>
      </c>
      <c r="D31" s="321"/>
      <c r="E31" s="355"/>
      <c r="F31" s="367"/>
      <c r="G31" s="334"/>
    </row>
    <row r="32" spans="3:11" ht="30" customHeight="1">
      <c r="C32" s="368"/>
      <c r="D32" s="325"/>
      <c r="E32" s="293"/>
      <c r="F32" s="325"/>
      <c r="G32" s="312"/>
    </row>
    <row r="33" spans="3:7" ht="30" customHeight="1">
      <c r="C33" s="368"/>
      <c r="D33" s="347"/>
      <c r="E33" s="293"/>
      <c r="F33" s="347"/>
      <c r="G33" s="312"/>
    </row>
    <row r="34" spans="3:7" ht="30" customHeight="1">
      <c r="C34" s="369"/>
      <c r="D34" s="370"/>
      <c r="E34" s="352"/>
      <c r="F34" s="370"/>
      <c r="G34" s="320"/>
    </row>
    <row r="35" spans="3:7" ht="16">
      <c r="C35" s="366" t="s">
        <v>149</v>
      </c>
      <c r="D35" s="321"/>
      <c r="E35" s="351"/>
      <c r="F35" s="367"/>
      <c r="G35" s="334"/>
    </row>
    <row r="36" spans="3:7" ht="30" customHeight="1">
      <c r="C36" s="368"/>
      <c r="D36" s="325"/>
      <c r="E36" s="293"/>
      <c r="F36" s="325"/>
      <c r="G36" s="312"/>
    </row>
    <row r="37" spans="3:7" ht="30" customHeight="1">
      <c r="C37" s="369"/>
      <c r="D37" s="370"/>
      <c r="E37" s="356"/>
      <c r="F37" s="370"/>
      <c r="G37" s="320"/>
    </row>
    <row r="38" spans="3:7" ht="16" customHeight="1">
      <c r="C38" s="184"/>
      <c r="D38" s="150"/>
      <c r="F38" s="150"/>
    </row>
    <row r="39" spans="3:7" ht="15" customHeight="1">
      <c r="C39" s="395" t="s">
        <v>23</v>
      </c>
      <c r="D39" s="24" t="s">
        <v>77</v>
      </c>
      <c r="E39" s="103"/>
      <c r="F39" s="80"/>
    </row>
    <row r="40" spans="3:7" ht="15" customHeight="1">
      <c r="C40" s="396"/>
      <c r="D40" s="90" t="s">
        <v>78</v>
      </c>
      <c r="E40" s="91"/>
      <c r="F40" s="93"/>
    </row>
    <row r="41" spans="3:7" ht="16" customHeight="1">
      <c r="C41" s="140"/>
      <c r="D41" s="102"/>
      <c r="E41" s="100"/>
      <c r="F41" s="102"/>
    </row>
    <row r="42" spans="3:7" ht="15" customHeight="1">
      <c r="C42" s="395" t="s">
        <v>25</v>
      </c>
      <c r="D42" s="24" t="s">
        <v>79</v>
      </c>
      <c r="E42" s="103"/>
      <c r="F42" s="80"/>
    </row>
    <row r="43" spans="3:7">
      <c r="C43" s="397"/>
      <c r="D43" s="104"/>
      <c r="E43" s="105"/>
      <c r="F43" s="107"/>
    </row>
    <row r="44" spans="3:7">
      <c r="C44" s="397"/>
      <c r="D44" s="104"/>
      <c r="E44" s="105"/>
      <c r="F44" s="107"/>
    </row>
    <row r="45" spans="3:7">
      <c r="C45" s="397"/>
      <c r="D45" s="104"/>
      <c r="E45" s="105"/>
      <c r="F45" s="107"/>
    </row>
    <row r="46" spans="3:7">
      <c r="C46" s="397"/>
      <c r="D46" s="104"/>
      <c r="E46" s="105"/>
      <c r="F46" s="107"/>
    </row>
    <row r="47" spans="3:7">
      <c r="C47" s="398"/>
      <c r="D47" s="108"/>
      <c r="E47" s="109"/>
      <c r="F47" s="111"/>
    </row>
    <row r="48" spans="3:7" ht="16" customHeight="1">
      <c r="C48" s="140"/>
      <c r="D48" s="102"/>
      <c r="E48" s="100"/>
      <c r="F48" s="102"/>
    </row>
    <row r="49" spans="3:11" ht="16">
      <c r="C49" s="395" t="s">
        <v>26</v>
      </c>
      <c r="D49" s="24" t="s">
        <v>79</v>
      </c>
      <c r="E49" s="112"/>
      <c r="F49" s="115"/>
    </row>
    <row r="50" spans="3:11">
      <c r="C50" s="397"/>
      <c r="D50" s="104"/>
      <c r="E50" s="100"/>
      <c r="F50" s="116"/>
    </row>
    <row r="51" spans="3:11">
      <c r="C51" s="397"/>
      <c r="D51" s="104"/>
      <c r="E51" s="100"/>
      <c r="F51" s="116"/>
      <c r="K51" s="158"/>
    </row>
    <row r="52" spans="3:11">
      <c r="C52" s="397"/>
      <c r="D52" s="104"/>
      <c r="E52" s="100"/>
      <c r="F52" s="116"/>
    </row>
    <row r="53" spans="3:11">
      <c r="C53" s="397"/>
      <c r="D53" s="104"/>
      <c r="E53" s="100"/>
      <c r="F53" s="116"/>
    </row>
    <row r="54" spans="3:11">
      <c r="C54" s="398"/>
      <c r="D54" s="108"/>
      <c r="E54" s="117"/>
      <c r="F54" s="120"/>
    </row>
    <row r="55" spans="3:11" ht="16" customHeight="1"/>
    <row r="56" spans="3:11" ht="16">
      <c r="C56" s="391" t="s">
        <v>27</v>
      </c>
      <c r="D56" s="391"/>
      <c r="E56" s="391"/>
      <c r="F56" s="391"/>
    </row>
    <row r="57" spans="3:11">
      <c r="C57" s="336" t="s">
        <v>28</v>
      </c>
      <c r="D57" s="336" t="s">
        <v>29</v>
      </c>
      <c r="E57" s="336" t="s">
        <v>30</v>
      </c>
      <c r="F57" s="336" t="s">
        <v>31</v>
      </c>
      <c r="G57" s="70"/>
      <c r="H57" s="159"/>
      <c r="I57" s="159"/>
      <c r="J57" s="160"/>
    </row>
  </sheetData>
  <mergeCells count="7">
    <mergeCell ref="D2:F5"/>
    <mergeCell ref="C39:C40"/>
    <mergeCell ref="C42:C47"/>
    <mergeCell ref="C49:C54"/>
    <mergeCell ref="C56:F56"/>
    <mergeCell ref="C6:C7"/>
    <mergeCell ref="D6:F6"/>
  </mergeCells>
  <pageMargins left="0.7" right="0.7" top="0.75" bottom="0.75" header="0.3" footer="0.3"/>
  <pageSetup fitToHeight="0" orientation="landscape" horizontalDpi="0"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C1:K38"/>
  <sheetViews>
    <sheetView showGridLines="0" zoomScaleNormal="100" workbookViewId="0"/>
  </sheetViews>
  <sheetFormatPr baseColWidth="10" defaultColWidth="8.83203125" defaultRowHeight="15"/>
  <cols>
    <col min="1" max="2" width="3.5" style="73" customWidth="1"/>
    <col min="3" max="3" width="29.1640625" style="73" customWidth="1"/>
    <col min="4" max="5" width="45.5" style="73" customWidth="1"/>
    <col min="6" max="6" width="35.6640625" style="73" customWidth="1"/>
    <col min="7" max="16384" width="8.83203125" style="73"/>
  </cols>
  <sheetData>
    <row r="1" spans="3:6" ht="26" customHeight="1"/>
    <row r="4" spans="3:6" ht="15" customHeight="1">
      <c r="C4" s="444"/>
      <c r="D4" s="444"/>
      <c r="E4" s="444"/>
      <c r="F4" s="444"/>
    </row>
    <row r="5" spans="3:6" ht="45" customHeight="1">
      <c r="C5" s="436" t="s">
        <v>150</v>
      </c>
      <c r="D5" s="445" t="s">
        <v>151</v>
      </c>
      <c r="E5" s="445"/>
      <c r="F5" s="445"/>
    </row>
    <row r="6" spans="3:6" ht="17">
      <c r="C6" s="437"/>
      <c r="D6" s="271" t="str">
        <f>Line1</f>
        <v>Bulk</v>
      </c>
      <c r="E6" s="271" t="str">
        <f>Line2</f>
        <v>Pack</v>
      </c>
      <c r="F6" s="275" t="str">
        <f>Line3</f>
        <v>Line #3</v>
      </c>
    </row>
    <row r="7" spans="3:6" ht="68">
      <c r="C7" s="360" t="s">
        <v>152</v>
      </c>
      <c r="D7" s="95"/>
      <c r="E7" s="96"/>
      <c r="F7" s="98"/>
    </row>
    <row r="8" spans="3:6" ht="51">
      <c r="C8" s="360" t="s">
        <v>153</v>
      </c>
      <c r="D8" s="95"/>
      <c r="E8" s="96"/>
      <c r="F8" s="98"/>
    </row>
    <row r="9" spans="3:6" ht="51">
      <c r="C9" s="360" t="s">
        <v>240</v>
      </c>
      <c r="D9" s="95"/>
      <c r="E9" s="96"/>
      <c r="F9" s="213"/>
    </row>
    <row r="10" spans="3:6" ht="51">
      <c r="C10" s="360" t="s">
        <v>154</v>
      </c>
      <c r="D10" s="95"/>
      <c r="E10" s="96"/>
      <c r="F10" s="98"/>
    </row>
    <row r="11" spans="3:6" ht="85">
      <c r="C11" s="360" t="s">
        <v>155</v>
      </c>
      <c r="D11" s="95"/>
      <c r="E11" s="96"/>
      <c r="F11" s="98"/>
    </row>
    <row r="12" spans="3:6" ht="51">
      <c r="C12" s="360" t="s">
        <v>156</v>
      </c>
      <c r="D12" s="95"/>
      <c r="E12" s="96"/>
      <c r="F12" s="98"/>
    </row>
    <row r="13" spans="3:6" ht="30" customHeight="1">
      <c r="C13" s="361" t="s">
        <v>157</v>
      </c>
      <c r="D13" s="94"/>
      <c r="E13" s="96"/>
      <c r="F13" s="98"/>
    </row>
    <row r="14" spans="3:6" ht="34">
      <c r="C14" s="360" t="s">
        <v>158</v>
      </c>
      <c r="D14" s="95"/>
      <c r="E14" s="96"/>
      <c r="F14" s="213"/>
    </row>
    <row r="15" spans="3:6" ht="34">
      <c r="C15" s="360" t="s">
        <v>159</v>
      </c>
      <c r="D15" s="95"/>
      <c r="E15" s="96"/>
      <c r="F15" s="213"/>
    </row>
    <row r="16" spans="3:6" ht="16" customHeight="1">
      <c r="C16" s="140"/>
      <c r="D16" s="102"/>
      <c r="E16" s="100"/>
      <c r="F16" s="102"/>
    </row>
    <row r="17" spans="3:11" ht="15" customHeight="1">
      <c r="C17" s="395" t="s">
        <v>23</v>
      </c>
      <c r="D17" s="24" t="s">
        <v>77</v>
      </c>
      <c r="E17" s="103"/>
      <c r="F17" s="80"/>
    </row>
    <row r="18" spans="3:11" ht="15" customHeight="1">
      <c r="C18" s="396"/>
      <c r="D18" s="90" t="s">
        <v>78</v>
      </c>
      <c r="E18" s="91"/>
      <c r="F18" s="93"/>
    </row>
    <row r="19" spans="3:11" ht="16" customHeight="1">
      <c r="C19" s="140"/>
      <c r="D19" s="102"/>
      <c r="E19" s="100"/>
      <c r="F19" s="102"/>
    </row>
    <row r="20" spans="3:11" ht="15" customHeight="1">
      <c r="C20" s="395" t="s">
        <v>25</v>
      </c>
      <c r="D20" s="24" t="s">
        <v>79</v>
      </c>
      <c r="E20" s="103"/>
      <c r="F20" s="80"/>
    </row>
    <row r="21" spans="3:11">
      <c r="C21" s="397"/>
      <c r="D21" s="104"/>
      <c r="E21" s="105"/>
      <c r="F21" s="107"/>
    </row>
    <row r="22" spans="3:11">
      <c r="C22" s="397"/>
      <c r="D22" s="104"/>
      <c r="E22" s="105"/>
      <c r="F22" s="107"/>
    </row>
    <row r="23" spans="3:11">
      <c r="C23" s="397"/>
      <c r="D23" s="104"/>
      <c r="E23" s="105"/>
      <c r="F23" s="107"/>
    </row>
    <row r="24" spans="3:11">
      <c r="C24" s="397"/>
      <c r="D24" s="104"/>
      <c r="E24" s="105"/>
      <c r="F24" s="107"/>
    </row>
    <row r="25" spans="3:11">
      <c r="C25" s="398"/>
      <c r="D25" s="108"/>
      <c r="E25" s="109"/>
      <c r="F25" s="111"/>
    </row>
    <row r="26" spans="3:11" ht="16" customHeight="1">
      <c r="C26" s="140"/>
      <c r="D26" s="102"/>
      <c r="E26" s="100"/>
      <c r="F26" s="102"/>
    </row>
    <row r="27" spans="3:11" ht="16">
      <c r="C27" s="395" t="s">
        <v>26</v>
      </c>
      <c r="D27" s="24" t="s">
        <v>79</v>
      </c>
      <c r="E27" s="112"/>
      <c r="F27" s="115"/>
    </row>
    <row r="28" spans="3:11">
      <c r="C28" s="397"/>
      <c r="D28" s="104"/>
      <c r="E28" s="100"/>
      <c r="F28" s="116"/>
    </row>
    <row r="29" spans="3:11">
      <c r="C29" s="397"/>
      <c r="D29" s="104"/>
      <c r="E29" s="100"/>
      <c r="F29" s="116"/>
      <c r="K29" s="158"/>
    </row>
    <row r="30" spans="3:11">
      <c r="C30" s="397"/>
      <c r="D30" s="104"/>
      <c r="E30" s="100"/>
      <c r="F30" s="116"/>
    </row>
    <row r="31" spans="3:11">
      <c r="C31" s="397"/>
      <c r="D31" s="104"/>
      <c r="E31" s="100"/>
      <c r="F31" s="116"/>
    </row>
    <row r="32" spans="3:11">
      <c r="C32" s="398"/>
      <c r="D32" s="108"/>
      <c r="E32" s="117"/>
      <c r="F32" s="120"/>
    </row>
    <row r="33" spans="3:6" ht="16" customHeight="1"/>
    <row r="34" spans="3:6" ht="16">
      <c r="C34" s="391" t="s">
        <v>27</v>
      </c>
      <c r="D34" s="391"/>
      <c r="E34" s="391"/>
      <c r="F34" s="391"/>
    </row>
    <row r="35" spans="3:6">
      <c r="C35" s="337" t="s">
        <v>28</v>
      </c>
      <c r="D35" s="337" t="s">
        <v>29</v>
      </c>
      <c r="E35" s="337" t="s">
        <v>30</v>
      </c>
      <c r="F35" s="337" t="s">
        <v>31</v>
      </c>
    </row>
    <row r="36" spans="3:6">
      <c r="C36" s="293" t="s">
        <v>160</v>
      </c>
      <c r="D36" s="293"/>
      <c r="E36" s="293"/>
      <c r="F36" s="293"/>
    </row>
    <row r="37" spans="3:6">
      <c r="C37" s="293"/>
      <c r="D37" s="371"/>
      <c r="E37" s="371"/>
      <c r="F37" s="371"/>
    </row>
    <row r="38" spans="3:6">
      <c r="C38" s="100"/>
    </row>
  </sheetData>
  <mergeCells count="7">
    <mergeCell ref="C4:F4"/>
    <mergeCell ref="C17:C18"/>
    <mergeCell ref="C20:C25"/>
    <mergeCell ref="C27:C32"/>
    <mergeCell ref="C34:F34"/>
    <mergeCell ref="C5:C6"/>
    <mergeCell ref="D5:F5"/>
  </mergeCells>
  <pageMargins left="0.7" right="0.7" top="0.75" bottom="0.75" header="0.3" footer="0.3"/>
  <pageSetup orientation="portrait" horizontalDpi="0"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C1:L41"/>
  <sheetViews>
    <sheetView showGridLines="0" workbookViewId="0"/>
  </sheetViews>
  <sheetFormatPr baseColWidth="10" defaultColWidth="8.83203125" defaultRowHeight="15"/>
  <cols>
    <col min="1" max="2" width="3.5" style="73" customWidth="1"/>
    <col min="3" max="3" width="29.1640625" style="73" customWidth="1"/>
    <col min="4" max="5" width="45.5" style="73" customWidth="1"/>
    <col min="6" max="6" width="45.6640625" style="73" customWidth="1"/>
    <col min="7" max="16384" width="8.83203125" style="73"/>
  </cols>
  <sheetData>
    <row r="1" spans="3:6" ht="26" customHeight="1">
      <c r="C1" s="185"/>
    </row>
    <row r="2" spans="3:6" ht="16">
      <c r="C2" s="446"/>
      <c r="D2" s="446"/>
      <c r="E2" s="446"/>
    </row>
    <row r="3" spans="3:6" ht="16">
      <c r="C3" s="186"/>
      <c r="D3" s="186"/>
      <c r="E3" s="186"/>
    </row>
    <row r="5" spans="3:6" ht="60" customHeight="1">
      <c r="C5" s="449" t="s">
        <v>161</v>
      </c>
      <c r="D5" s="447" t="s">
        <v>162</v>
      </c>
      <c r="E5" s="447"/>
      <c r="F5" s="448"/>
    </row>
    <row r="6" spans="3:6" ht="30" customHeight="1">
      <c r="C6" s="449"/>
      <c r="D6" s="271" t="str">
        <f>Line1</f>
        <v>Bulk</v>
      </c>
      <c r="E6" s="271" t="str">
        <f>Line2</f>
        <v>Pack</v>
      </c>
      <c r="F6" s="275" t="str">
        <f>Line3</f>
        <v>Line #3</v>
      </c>
    </row>
    <row r="7" spans="3:6" ht="19">
      <c r="C7" s="187" t="s">
        <v>163</v>
      </c>
      <c r="D7" s="172"/>
      <c r="F7" s="172"/>
    </row>
    <row r="8" spans="3:6" ht="51">
      <c r="C8" s="360" t="s">
        <v>241</v>
      </c>
      <c r="D8" s="95"/>
      <c r="E8" s="96"/>
      <c r="F8" s="80"/>
    </row>
    <row r="9" spans="3:6" ht="51">
      <c r="C9" s="360" t="s">
        <v>242</v>
      </c>
      <c r="D9" s="94"/>
      <c r="E9" s="134"/>
      <c r="F9" s="80"/>
    </row>
    <row r="10" spans="3:6" ht="30" customHeight="1">
      <c r="C10" s="361" t="s">
        <v>164</v>
      </c>
      <c r="D10" s="94"/>
      <c r="E10" s="134"/>
      <c r="F10" s="80"/>
    </row>
    <row r="11" spans="3:6" ht="51">
      <c r="C11" s="360" t="s">
        <v>243</v>
      </c>
      <c r="D11" s="95"/>
      <c r="E11" s="134"/>
      <c r="F11" s="80"/>
    </row>
    <row r="12" spans="3:6" ht="68">
      <c r="C12" s="360" t="s">
        <v>244</v>
      </c>
      <c r="D12" s="95"/>
      <c r="E12" s="134"/>
      <c r="F12" s="80"/>
    </row>
    <row r="13" spans="3:6" ht="30" customHeight="1">
      <c r="C13" s="360" t="s">
        <v>165</v>
      </c>
      <c r="D13" s="94"/>
      <c r="E13" s="134"/>
      <c r="F13" s="80"/>
    </row>
    <row r="14" spans="3:6" ht="34">
      <c r="C14" s="360" t="s">
        <v>166</v>
      </c>
      <c r="D14" s="95"/>
      <c r="E14" s="96"/>
      <c r="F14" s="80"/>
    </row>
    <row r="15" spans="3:6" ht="34">
      <c r="C15" s="360" t="s">
        <v>167</v>
      </c>
      <c r="D15" s="95"/>
      <c r="E15" s="134"/>
      <c r="F15" s="80"/>
    </row>
    <row r="16" spans="3:6" ht="68">
      <c r="C16" s="360" t="s">
        <v>245</v>
      </c>
      <c r="D16" s="95"/>
      <c r="E16" s="134"/>
      <c r="F16" s="80"/>
    </row>
    <row r="17" spans="3:12" ht="30" customHeight="1">
      <c r="C17" s="360" t="s">
        <v>168</v>
      </c>
      <c r="D17" s="95"/>
      <c r="E17" s="134"/>
      <c r="F17" s="80"/>
    </row>
    <row r="18" spans="3:12" ht="30" customHeight="1">
      <c r="C18" s="360" t="s">
        <v>46</v>
      </c>
      <c r="D18" s="94"/>
      <c r="E18" s="134"/>
      <c r="F18" s="80"/>
    </row>
    <row r="19" spans="3:12" ht="30" customHeight="1">
      <c r="C19" s="360" t="s">
        <v>169</v>
      </c>
      <c r="D19" s="94"/>
      <c r="E19" s="134"/>
      <c r="F19" s="80"/>
      <c r="L19" s="158"/>
    </row>
    <row r="20" spans="3:12" ht="51">
      <c r="C20" s="360" t="s">
        <v>216</v>
      </c>
      <c r="D20" s="95"/>
      <c r="E20" s="134"/>
      <c r="F20" s="80"/>
    </row>
    <row r="21" spans="3:12" ht="16" customHeight="1">
      <c r="C21" s="140"/>
      <c r="D21" s="102"/>
      <c r="E21" s="100"/>
      <c r="F21" s="102"/>
    </row>
    <row r="22" spans="3:12" ht="15" customHeight="1">
      <c r="C22" s="395" t="s">
        <v>23</v>
      </c>
      <c r="D22" s="24" t="s">
        <v>77</v>
      </c>
      <c r="E22" s="103"/>
      <c r="F22" s="80"/>
      <c r="G22" s="175"/>
    </row>
    <row r="23" spans="3:12" ht="15" customHeight="1">
      <c r="C23" s="396"/>
      <c r="D23" s="90" t="s">
        <v>78</v>
      </c>
      <c r="E23" s="91"/>
      <c r="F23" s="93"/>
      <c r="G23" s="175"/>
    </row>
    <row r="24" spans="3:12" ht="16" customHeight="1">
      <c r="C24" s="140"/>
      <c r="D24" s="102"/>
      <c r="E24" s="100"/>
      <c r="F24" s="102"/>
    </row>
    <row r="25" spans="3:12" ht="15" customHeight="1">
      <c r="C25" s="395" t="s">
        <v>25</v>
      </c>
      <c r="D25" s="24" t="s">
        <v>79</v>
      </c>
      <c r="E25" s="103"/>
      <c r="F25" s="80"/>
      <c r="G25" s="175"/>
    </row>
    <row r="26" spans="3:12">
      <c r="C26" s="397"/>
      <c r="D26" s="104"/>
      <c r="E26" s="105"/>
      <c r="F26" s="107"/>
      <c r="G26" s="176"/>
    </row>
    <row r="27" spans="3:12">
      <c r="C27" s="397"/>
      <c r="D27" s="104"/>
      <c r="E27" s="105"/>
      <c r="F27" s="107"/>
      <c r="G27" s="176"/>
    </row>
    <row r="28" spans="3:12">
      <c r="C28" s="397"/>
      <c r="D28" s="104"/>
      <c r="E28" s="105"/>
      <c r="F28" s="107"/>
      <c r="G28" s="176"/>
    </row>
    <row r="29" spans="3:12">
      <c r="C29" s="397"/>
      <c r="D29" s="104"/>
      <c r="E29" s="105"/>
      <c r="F29" s="107"/>
      <c r="G29" s="176"/>
    </row>
    <row r="30" spans="3:12">
      <c r="C30" s="398"/>
      <c r="D30" s="108"/>
      <c r="E30" s="109"/>
      <c r="F30" s="111"/>
      <c r="G30" s="176"/>
    </row>
    <row r="31" spans="3:12" ht="16" customHeight="1">
      <c r="C31" s="140"/>
      <c r="D31" s="102"/>
      <c r="E31" s="100"/>
      <c r="F31" s="102"/>
    </row>
    <row r="32" spans="3:12" ht="16">
      <c r="C32" s="395" t="s">
        <v>26</v>
      </c>
      <c r="D32" s="24" t="s">
        <v>79</v>
      </c>
      <c r="E32" s="112"/>
      <c r="F32" s="115"/>
    </row>
    <row r="33" spans="3:12">
      <c r="C33" s="397"/>
      <c r="D33" s="104"/>
      <c r="E33" s="100"/>
      <c r="F33" s="116"/>
    </row>
    <row r="34" spans="3:12">
      <c r="C34" s="397"/>
      <c r="D34" s="104"/>
      <c r="E34" s="100"/>
      <c r="F34" s="116"/>
      <c r="L34" s="158"/>
    </row>
    <row r="35" spans="3:12">
      <c r="C35" s="397"/>
      <c r="D35" s="104"/>
      <c r="E35" s="100"/>
      <c r="F35" s="116"/>
    </row>
    <row r="36" spans="3:12">
      <c r="C36" s="397"/>
      <c r="D36" s="104"/>
      <c r="E36" s="100"/>
      <c r="F36" s="116"/>
    </row>
    <row r="37" spans="3:12">
      <c r="C37" s="398"/>
      <c r="D37" s="108"/>
      <c r="E37" s="117"/>
      <c r="F37" s="120"/>
    </row>
    <row r="38" spans="3:12" ht="16" customHeight="1"/>
    <row r="39" spans="3:12" ht="16">
      <c r="C39" s="391" t="s">
        <v>27</v>
      </c>
      <c r="D39" s="391"/>
      <c r="E39" s="391"/>
      <c r="F39" s="391"/>
    </row>
    <row r="40" spans="3:12">
      <c r="C40" s="337" t="s">
        <v>28</v>
      </c>
      <c r="D40" s="337" t="s">
        <v>29</v>
      </c>
      <c r="E40" s="337" t="s">
        <v>30</v>
      </c>
      <c r="F40" s="337" t="s">
        <v>31</v>
      </c>
    </row>
    <row r="41" spans="3:12">
      <c r="C41" s="293"/>
      <c r="D41" s="293"/>
      <c r="E41" s="293"/>
      <c r="F41" s="293"/>
    </row>
  </sheetData>
  <mergeCells count="7">
    <mergeCell ref="C39:F39"/>
    <mergeCell ref="C2:E2"/>
    <mergeCell ref="C22:C23"/>
    <mergeCell ref="C25:C30"/>
    <mergeCell ref="C32:C37"/>
    <mergeCell ref="D5:F5"/>
    <mergeCell ref="C5:C6"/>
  </mergeCells>
  <pageMargins left="0.7" right="0.7" top="0.75" bottom="0.75" header="0.3" footer="0.3"/>
  <pageSetup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1:O52"/>
  <sheetViews>
    <sheetView showGridLines="0" zoomScaleNormal="100" workbookViewId="0"/>
  </sheetViews>
  <sheetFormatPr baseColWidth="10" defaultColWidth="8.83203125" defaultRowHeight="16"/>
  <cols>
    <col min="1" max="2" width="3.5" customWidth="1"/>
    <col min="3" max="3" width="25.83203125" style="71" customWidth="1"/>
    <col min="4" max="4" width="93.6640625" style="69" customWidth="1"/>
    <col min="5" max="7" width="42.6640625" hidden="1" customWidth="1"/>
  </cols>
  <sheetData>
    <row r="1" spans="3:11" ht="26" customHeight="1"/>
    <row r="6" spans="3:11">
      <c r="D6" s="69" t="s">
        <v>18</v>
      </c>
    </row>
    <row r="7" spans="3:11">
      <c r="C7" s="233" t="s">
        <v>19</v>
      </c>
      <c r="D7" s="234"/>
      <c r="E7" s="22" t="s">
        <v>2</v>
      </c>
      <c r="F7" s="22" t="s">
        <v>3</v>
      </c>
      <c r="G7" s="22" t="s">
        <v>4</v>
      </c>
    </row>
    <row r="8" spans="3:11" ht="15">
      <c r="C8" s="379" t="s">
        <v>20</v>
      </c>
      <c r="D8" s="219"/>
      <c r="E8" s="13"/>
      <c r="F8" s="13"/>
      <c r="G8" s="13"/>
    </row>
    <row r="9" spans="3:11" ht="15">
      <c r="C9" s="379"/>
      <c r="D9" s="188"/>
      <c r="E9" s="12"/>
      <c r="F9" s="12"/>
      <c r="G9" s="12"/>
    </row>
    <row r="10" spans="3:11">
      <c r="C10" s="72"/>
      <c r="D10" s="176"/>
      <c r="K10" s="2"/>
    </row>
    <row r="11" spans="3:11" ht="30" customHeight="1">
      <c r="C11" s="379" t="s">
        <v>202</v>
      </c>
      <c r="D11" s="199"/>
      <c r="E11" s="10"/>
      <c r="F11" s="10"/>
      <c r="G11" s="10"/>
      <c r="H11" s="3"/>
      <c r="I11" s="3"/>
      <c r="J11" s="3"/>
      <c r="K11" s="2"/>
    </row>
    <row r="12" spans="3:11" ht="15">
      <c r="C12" s="379"/>
      <c r="D12" s="197"/>
      <c r="E12" s="11"/>
      <c r="F12" s="12"/>
      <c r="G12" s="12"/>
      <c r="K12" s="2"/>
    </row>
    <row r="13" spans="3:11">
      <c r="C13" s="72"/>
      <c r="D13" s="176"/>
      <c r="K13" s="2"/>
    </row>
    <row r="14" spans="3:11" s="4" customFormat="1" ht="15">
      <c r="C14" s="379" t="s">
        <v>203</v>
      </c>
      <c r="D14" s="198"/>
      <c r="E14" s="10"/>
      <c r="F14" s="10"/>
      <c r="G14" s="10"/>
      <c r="H14" s="3"/>
      <c r="I14" s="3"/>
      <c r="J14" s="3"/>
      <c r="K14" s="2"/>
    </row>
    <row r="15" spans="3:11" ht="15">
      <c r="C15" s="379"/>
      <c r="D15" s="189"/>
      <c r="E15" s="11"/>
      <c r="F15" s="12"/>
      <c r="G15" s="12"/>
    </row>
    <row r="16" spans="3:11" ht="15" customHeight="1">
      <c r="C16" s="72"/>
      <c r="D16" s="190"/>
      <c r="E16" s="5"/>
    </row>
    <row r="17" spans="3:10" ht="15">
      <c r="C17" s="379" t="s">
        <v>204</v>
      </c>
      <c r="D17" s="191"/>
      <c r="E17" s="13"/>
      <c r="F17" s="13"/>
      <c r="G17" s="10"/>
      <c r="H17" s="3"/>
      <c r="I17" s="3"/>
      <c r="J17" s="3"/>
    </row>
    <row r="18" spans="3:10" ht="15">
      <c r="C18" s="379"/>
      <c r="D18" s="191"/>
      <c r="E18" s="14"/>
      <c r="F18" s="14"/>
      <c r="G18" s="14"/>
      <c r="H18" s="6"/>
      <c r="I18" s="6"/>
      <c r="J18" s="6"/>
    </row>
    <row r="19" spans="3:10" ht="15">
      <c r="C19" s="379"/>
      <c r="D19" s="191"/>
      <c r="E19" s="14"/>
      <c r="F19" s="14"/>
      <c r="G19" s="14"/>
      <c r="H19" s="6"/>
      <c r="I19" s="6"/>
      <c r="J19" s="6"/>
    </row>
    <row r="20" spans="3:10" ht="15">
      <c r="C20" s="379"/>
      <c r="D20" s="192"/>
      <c r="E20" s="14"/>
      <c r="F20" s="14"/>
      <c r="G20" s="14"/>
      <c r="H20" s="6"/>
      <c r="I20" s="6"/>
      <c r="J20" s="6"/>
    </row>
    <row r="21" spans="3:10" ht="15">
      <c r="C21" s="379"/>
      <c r="D21" s="192"/>
      <c r="E21" s="14"/>
      <c r="F21" s="14"/>
      <c r="G21" s="14"/>
      <c r="H21" s="6"/>
      <c r="I21" s="6"/>
      <c r="J21" s="6"/>
    </row>
    <row r="22" spans="3:10" ht="15">
      <c r="C22" s="379"/>
      <c r="D22" s="192"/>
      <c r="E22" s="14"/>
      <c r="F22" s="14"/>
      <c r="G22" s="14"/>
      <c r="H22" s="6"/>
      <c r="I22" s="6"/>
      <c r="J22" s="6"/>
    </row>
    <row r="23" spans="3:10" ht="15">
      <c r="C23" s="379"/>
      <c r="D23" s="193"/>
      <c r="E23" s="14"/>
      <c r="F23" s="14"/>
      <c r="G23" s="14"/>
      <c r="H23" s="6"/>
      <c r="I23" s="6"/>
      <c r="J23" s="6"/>
    </row>
    <row r="24" spans="3:10" ht="15">
      <c r="C24" s="379"/>
      <c r="D24" s="194"/>
      <c r="E24" s="11"/>
      <c r="F24" s="15"/>
      <c r="G24" s="15"/>
      <c r="H24" s="6"/>
      <c r="I24" s="6"/>
      <c r="J24" s="6"/>
    </row>
    <row r="25" spans="3:10">
      <c r="C25" s="72"/>
      <c r="D25" s="176"/>
    </row>
    <row r="26" spans="3:10">
      <c r="C26" s="235" t="s">
        <v>21</v>
      </c>
      <c r="D26" s="193"/>
      <c r="E26" s="13"/>
      <c r="F26" s="13"/>
      <c r="G26" s="13"/>
    </row>
    <row r="27" spans="3:10">
      <c r="C27" s="236"/>
      <c r="D27" s="195"/>
      <c r="E27" s="16"/>
      <c r="F27" s="16"/>
      <c r="G27" s="16"/>
    </row>
    <row r="28" spans="3:10">
      <c r="C28" s="235"/>
      <c r="D28" s="195"/>
      <c r="E28" s="16"/>
      <c r="F28" s="16"/>
      <c r="G28" s="16"/>
    </row>
    <row r="29" spans="3:10">
      <c r="C29" s="235"/>
      <c r="D29" s="195"/>
      <c r="E29" s="16"/>
      <c r="F29" s="16"/>
      <c r="G29" s="16"/>
    </row>
    <row r="30" spans="3:10">
      <c r="C30" s="235"/>
      <c r="D30" s="195"/>
      <c r="E30" s="12"/>
      <c r="F30" s="12"/>
      <c r="G30" s="12"/>
    </row>
    <row r="31" spans="3:10">
      <c r="C31" s="72"/>
      <c r="D31" s="176"/>
    </row>
    <row r="32" spans="3:10" ht="34">
      <c r="C32" s="237" t="s">
        <v>22</v>
      </c>
      <c r="D32" s="195" t="s">
        <v>205</v>
      </c>
      <c r="E32" s="17"/>
      <c r="F32" s="17"/>
      <c r="G32" s="17"/>
      <c r="H32" s="3"/>
      <c r="I32" s="3"/>
      <c r="J32" s="3"/>
    </row>
    <row r="33" spans="3:15">
      <c r="C33" s="72"/>
      <c r="D33" s="176"/>
    </row>
    <row r="34" spans="3:15" ht="15">
      <c r="C34" s="379" t="s">
        <v>23</v>
      </c>
      <c r="D34" s="191"/>
      <c r="E34" s="18"/>
      <c r="F34" s="18"/>
      <c r="G34" s="18"/>
      <c r="H34" s="3"/>
      <c r="I34" s="3"/>
      <c r="J34" s="3"/>
    </row>
    <row r="35" spans="3:15">
      <c r="C35" s="379"/>
      <c r="D35" s="196" t="s">
        <v>24</v>
      </c>
      <c r="E35" s="19"/>
      <c r="F35" s="19"/>
      <c r="G35" s="19"/>
      <c r="H35" s="3"/>
      <c r="I35" s="3"/>
      <c r="J35" s="3"/>
    </row>
    <row r="36" spans="3:15">
      <c r="C36" s="72"/>
      <c r="D36" s="176"/>
    </row>
    <row r="37" spans="3:15" ht="15" customHeight="1">
      <c r="C37" s="379" t="s">
        <v>25</v>
      </c>
      <c r="D37" s="191"/>
      <c r="E37" s="10"/>
      <c r="F37" s="10"/>
      <c r="G37" s="10"/>
      <c r="H37" s="3"/>
      <c r="I37" s="3"/>
      <c r="J37" s="3"/>
    </row>
    <row r="38" spans="3:15" ht="15">
      <c r="C38" s="380"/>
      <c r="D38" s="191"/>
      <c r="E38" s="14"/>
      <c r="F38" s="14"/>
      <c r="G38" s="14"/>
      <c r="H38" s="6"/>
      <c r="I38" s="6"/>
      <c r="J38" s="6"/>
    </row>
    <row r="39" spans="3:15" ht="15">
      <c r="C39" s="380"/>
      <c r="D39" s="191"/>
      <c r="E39" s="14"/>
      <c r="F39" s="14"/>
      <c r="G39" s="14"/>
      <c r="H39" s="6"/>
      <c r="I39" s="6"/>
      <c r="J39" s="6"/>
    </row>
    <row r="40" spans="3:15" ht="15">
      <c r="C40" s="380"/>
      <c r="D40" s="195"/>
      <c r="E40" s="14"/>
      <c r="F40" s="14"/>
      <c r="G40" s="14"/>
      <c r="H40" s="6"/>
      <c r="I40" s="6"/>
      <c r="J40" s="6"/>
    </row>
    <row r="41" spans="3:15" ht="15">
      <c r="C41" s="380"/>
      <c r="D41" s="76"/>
      <c r="E41" s="15"/>
      <c r="F41" s="15"/>
      <c r="G41" s="15"/>
      <c r="H41" s="6"/>
      <c r="I41" s="6"/>
      <c r="J41" s="6"/>
    </row>
    <row r="42" spans="3:15">
      <c r="C42" s="72"/>
      <c r="D42" s="176"/>
    </row>
    <row r="43" spans="3:15" ht="15">
      <c r="C43" s="379" t="s">
        <v>26</v>
      </c>
      <c r="D43" s="191"/>
      <c r="E43" s="10"/>
      <c r="F43" s="13"/>
      <c r="G43" s="13"/>
    </row>
    <row r="44" spans="3:15" ht="15">
      <c r="C44" s="380"/>
      <c r="D44" s="191"/>
      <c r="E44" s="14"/>
      <c r="F44" s="16"/>
      <c r="G44" s="16"/>
    </row>
    <row r="45" spans="3:15" ht="15">
      <c r="C45" s="380"/>
      <c r="D45" s="191"/>
      <c r="E45" s="14"/>
      <c r="F45" s="16"/>
      <c r="G45" s="16"/>
      <c r="O45" s="7"/>
    </row>
    <row r="46" spans="3:15" ht="15">
      <c r="C46" s="380"/>
      <c r="D46" s="191"/>
      <c r="E46" s="14"/>
      <c r="F46" s="16"/>
      <c r="G46" s="16"/>
    </row>
    <row r="47" spans="3:15" ht="15">
      <c r="C47" s="380"/>
      <c r="D47" s="195"/>
      <c r="E47" s="14"/>
      <c r="F47" s="16"/>
      <c r="G47" s="16"/>
    </row>
    <row r="49" spans="3:11" ht="15">
      <c r="C49" s="378" t="s">
        <v>27</v>
      </c>
      <c r="D49" s="378"/>
      <c r="E49" s="378"/>
      <c r="F49" s="378"/>
      <c r="G49" s="378"/>
      <c r="H49" s="378"/>
      <c r="I49" s="378"/>
      <c r="J49" s="378"/>
      <c r="K49" s="378"/>
    </row>
    <row r="50" spans="3:11" ht="15">
      <c r="C50" s="282" t="s">
        <v>28</v>
      </c>
      <c r="D50" s="282" t="s">
        <v>29</v>
      </c>
      <c r="E50" s="282" t="s">
        <v>30</v>
      </c>
      <c r="F50" s="282" t="s">
        <v>31</v>
      </c>
      <c r="G50" s="282"/>
      <c r="H50" s="283" t="s">
        <v>30</v>
      </c>
      <c r="I50" s="283" t="s">
        <v>31</v>
      </c>
      <c r="J50" s="284"/>
      <c r="K50" s="285"/>
    </row>
    <row r="52" spans="3:11">
      <c r="D52" s="77"/>
    </row>
  </sheetData>
  <mergeCells count="8">
    <mergeCell ref="C49:K49"/>
    <mergeCell ref="C34:C35"/>
    <mergeCell ref="C37:C41"/>
    <mergeCell ref="C43:C47"/>
    <mergeCell ref="C8:C9"/>
    <mergeCell ref="C11:C12"/>
    <mergeCell ref="C14:C15"/>
    <mergeCell ref="C17:C24"/>
  </mergeCells>
  <pageMargins left="0.7" right="0.7" top="0.75" bottom="0.75" header="0.3" footer="0.3"/>
  <pageSetup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1:P48"/>
  <sheetViews>
    <sheetView showGridLines="0" workbookViewId="0"/>
  </sheetViews>
  <sheetFormatPr baseColWidth="10" defaultColWidth="8.83203125" defaultRowHeight="15"/>
  <cols>
    <col min="1" max="2" width="3.5" style="8" customWidth="1"/>
    <col min="3" max="3" width="30.1640625" style="8" customWidth="1"/>
    <col min="4" max="4" width="38" style="8" customWidth="1"/>
    <col min="5" max="10" width="35.6640625" style="8" customWidth="1"/>
    <col min="11" max="11" width="51.5" style="8" customWidth="1"/>
    <col min="12" max="16384" width="8.83203125" style="8"/>
  </cols>
  <sheetData>
    <row r="1" spans="3:10" ht="26" customHeight="1"/>
    <row r="3" spans="3:10">
      <c r="E3" s="33"/>
    </row>
    <row r="5" spans="3:10" ht="15" customHeight="1">
      <c r="C5" s="381" t="s">
        <v>32</v>
      </c>
      <c r="D5" s="384" t="s">
        <v>206</v>
      </c>
      <c r="E5" s="384"/>
      <c r="F5" s="384"/>
      <c r="G5" s="384"/>
      <c r="H5" s="384"/>
      <c r="I5" s="384"/>
      <c r="J5" s="385"/>
    </row>
    <row r="6" spans="3:10" ht="15" customHeight="1">
      <c r="C6" s="382"/>
      <c r="D6" s="386"/>
      <c r="E6" s="386"/>
      <c r="F6" s="386"/>
      <c r="G6" s="386"/>
      <c r="H6" s="386"/>
      <c r="I6" s="386"/>
      <c r="J6" s="387"/>
    </row>
    <row r="7" spans="3:10" ht="15" customHeight="1">
      <c r="C7" s="382"/>
      <c r="D7" s="383" t="str">
        <f>Line1</f>
        <v>Bulk</v>
      </c>
      <c r="E7" s="383"/>
      <c r="F7" s="383" t="str">
        <f>Line2</f>
        <v>Pack</v>
      </c>
      <c r="G7" s="383"/>
      <c r="H7" s="383"/>
      <c r="I7" s="383" t="str">
        <f>Line3</f>
        <v>Line #3</v>
      </c>
      <c r="J7" s="383"/>
    </row>
    <row r="8" spans="3:10" ht="15" customHeight="1">
      <c r="C8" s="382"/>
      <c r="D8" s="238" t="s">
        <v>219</v>
      </c>
      <c r="E8" s="238" t="s">
        <v>220</v>
      </c>
      <c r="F8" s="238" t="s">
        <v>221</v>
      </c>
      <c r="G8" s="238" t="s">
        <v>222</v>
      </c>
      <c r="H8" s="238" t="s">
        <v>223</v>
      </c>
      <c r="I8" s="238" t="s">
        <v>224</v>
      </c>
      <c r="J8" s="239" t="s">
        <v>225</v>
      </c>
    </row>
    <row r="9" spans="3:10">
      <c r="C9" s="388" t="s">
        <v>33</v>
      </c>
      <c r="D9" s="24"/>
      <c r="E9" s="220"/>
      <c r="F9" s="24"/>
      <c r="G9" s="78"/>
      <c r="H9" s="79"/>
      <c r="I9" s="24"/>
      <c r="J9" s="80"/>
    </row>
    <row r="10" spans="3:10">
      <c r="C10" s="389"/>
      <c r="D10" s="81"/>
      <c r="E10" s="221"/>
      <c r="F10" s="81"/>
      <c r="G10" s="78"/>
      <c r="H10" s="82"/>
      <c r="I10" s="83"/>
      <c r="J10" s="84"/>
    </row>
    <row r="11" spans="3:10">
      <c r="C11" s="392" t="s">
        <v>183</v>
      </c>
      <c r="D11" s="81"/>
      <c r="E11" s="221"/>
      <c r="F11" s="81"/>
      <c r="G11" s="78"/>
      <c r="H11" s="82"/>
      <c r="I11" s="83"/>
      <c r="J11" s="84"/>
    </row>
    <row r="12" spans="3:10">
      <c r="C12" s="392"/>
      <c r="D12" s="81"/>
      <c r="E12" s="222"/>
      <c r="F12" s="81"/>
      <c r="G12" s="78"/>
      <c r="H12" s="82"/>
      <c r="I12" s="83"/>
      <c r="J12" s="84"/>
    </row>
    <row r="13" spans="3:10">
      <c r="C13" s="392"/>
      <c r="D13" s="81"/>
      <c r="E13" s="222"/>
      <c r="F13" s="81"/>
      <c r="G13" s="78"/>
      <c r="H13" s="85"/>
      <c r="I13" s="86"/>
      <c r="J13" s="87"/>
    </row>
    <row r="14" spans="3:10">
      <c r="C14" s="392"/>
      <c r="D14" s="86"/>
      <c r="E14" s="223"/>
      <c r="F14" s="86"/>
      <c r="G14" s="78"/>
      <c r="H14" s="85"/>
      <c r="I14" s="88"/>
      <c r="J14" s="89"/>
    </row>
    <row r="15" spans="3:10">
      <c r="C15" s="392"/>
      <c r="D15" s="83"/>
      <c r="E15" s="222"/>
      <c r="F15" s="83"/>
      <c r="G15" s="78"/>
      <c r="H15" s="85"/>
      <c r="I15" s="88"/>
      <c r="J15" s="89"/>
    </row>
    <row r="16" spans="3:10" ht="16">
      <c r="C16" s="242"/>
      <c r="D16" s="90"/>
      <c r="E16" s="224"/>
      <c r="F16" s="90"/>
      <c r="G16" s="91"/>
      <c r="H16" s="92"/>
      <c r="I16" s="90"/>
      <c r="J16" s="93"/>
    </row>
    <row r="17" spans="3:11" ht="16">
      <c r="C17" s="121"/>
      <c r="D17" s="90"/>
      <c r="E17" s="224"/>
      <c r="F17" s="90"/>
      <c r="G17" s="91"/>
      <c r="H17" s="92"/>
      <c r="I17" s="94"/>
      <c r="J17" s="94"/>
    </row>
    <row r="18" spans="3:11" ht="16">
      <c r="C18" s="243" t="s">
        <v>34</v>
      </c>
      <c r="D18" s="95"/>
      <c r="E18" s="225"/>
      <c r="F18" s="95"/>
      <c r="G18" s="96"/>
      <c r="H18" s="97"/>
      <c r="I18" s="95"/>
      <c r="J18" s="98"/>
    </row>
    <row r="19" spans="3:11" ht="16">
      <c r="C19" s="240" t="s">
        <v>184</v>
      </c>
      <c r="D19" s="95"/>
      <c r="E19" s="225"/>
      <c r="F19" s="95"/>
      <c r="G19" s="96"/>
      <c r="H19" s="97"/>
      <c r="I19" s="95"/>
      <c r="J19" s="98"/>
    </row>
    <row r="20" spans="3:11" ht="16">
      <c r="C20" s="240" t="s">
        <v>35</v>
      </c>
      <c r="D20" s="95"/>
      <c r="E20" s="226"/>
      <c r="F20" s="95"/>
      <c r="G20" s="96"/>
      <c r="H20" s="97"/>
      <c r="I20" s="95"/>
      <c r="J20" s="98"/>
    </row>
    <row r="21" spans="3:11" ht="17">
      <c r="C21" s="241" t="s">
        <v>228</v>
      </c>
      <c r="D21" s="95"/>
      <c r="E21" s="226"/>
      <c r="F21" s="95"/>
      <c r="G21" s="96"/>
      <c r="H21" s="97"/>
      <c r="I21" s="95"/>
      <c r="J21" s="98"/>
    </row>
    <row r="22" spans="3:11" ht="48" customHeight="1">
      <c r="C22" s="245"/>
      <c r="D22" s="95"/>
      <c r="E22" s="225"/>
      <c r="F22" s="95"/>
      <c r="G22" s="96"/>
      <c r="H22" s="99"/>
      <c r="I22" s="95"/>
      <c r="J22" s="98"/>
    </row>
    <row r="23" spans="3:11" ht="16">
      <c r="C23" s="122"/>
      <c r="D23" s="83"/>
      <c r="E23" s="222"/>
      <c r="F23" s="83"/>
      <c r="G23" s="100"/>
      <c r="H23" s="101"/>
      <c r="I23" s="102"/>
      <c r="J23" s="94"/>
    </row>
    <row r="24" spans="3:11" ht="34">
      <c r="C24" s="244" t="s">
        <v>229</v>
      </c>
      <c r="D24" s="95"/>
      <c r="E24" s="226"/>
      <c r="F24" s="95"/>
      <c r="G24" s="96"/>
      <c r="H24" s="99"/>
      <c r="I24" s="393"/>
      <c r="J24" s="394"/>
    </row>
    <row r="25" spans="3:11" ht="16">
      <c r="C25" s="123"/>
      <c r="D25" s="88"/>
      <c r="E25" s="227"/>
      <c r="F25" s="88"/>
      <c r="G25" s="100"/>
      <c r="H25" s="101"/>
      <c r="I25" s="102"/>
      <c r="J25" s="94"/>
    </row>
    <row r="26" spans="3:11">
      <c r="C26" s="381" t="s">
        <v>23</v>
      </c>
      <c r="D26" s="24"/>
      <c r="E26" s="220"/>
      <c r="F26" s="24"/>
      <c r="G26" s="103"/>
      <c r="H26" s="79"/>
      <c r="I26" s="24"/>
      <c r="J26" s="80"/>
      <c r="K26" s="21"/>
    </row>
    <row r="27" spans="3:11">
      <c r="C27" s="382"/>
      <c r="D27" s="90"/>
      <c r="E27" s="224"/>
      <c r="F27" s="90"/>
      <c r="G27" s="91"/>
      <c r="H27" s="92"/>
      <c r="I27" s="90"/>
      <c r="J27" s="93"/>
      <c r="K27" s="21"/>
    </row>
    <row r="28" spans="3:11" ht="16">
      <c r="C28" s="124"/>
      <c r="D28" s="102"/>
      <c r="E28" s="228"/>
      <c r="F28" s="102"/>
      <c r="G28" s="100"/>
      <c r="H28" s="101"/>
      <c r="I28" s="102"/>
      <c r="J28" s="94"/>
    </row>
    <row r="29" spans="3:11" ht="15" customHeight="1">
      <c r="C29" s="381" t="s">
        <v>25</v>
      </c>
      <c r="D29" s="24"/>
      <c r="E29" s="220"/>
      <c r="F29" s="24"/>
      <c r="G29" s="103"/>
      <c r="H29" s="79"/>
      <c r="I29" s="24"/>
      <c r="J29" s="80"/>
      <c r="K29" s="21"/>
    </row>
    <row r="30" spans="3:11">
      <c r="C30" s="389"/>
      <c r="D30" s="104"/>
      <c r="E30" s="229"/>
      <c r="F30" s="104"/>
      <c r="G30" s="105"/>
      <c r="H30" s="106"/>
      <c r="I30" s="104"/>
      <c r="J30" s="107"/>
      <c r="K30" s="20"/>
    </row>
    <row r="31" spans="3:11">
      <c r="C31" s="389"/>
      <c r="D31" s="104"/>
      <c r="E31" s="229"/>
      <c r="F31" s="104"/>
      <c r="G31" s="105"/>
      <c r="H31" s="106"/>
      <c r="I31" s="104"/>
      <c r="J31" s="107"/>
      <c r="K31" s="20"/>
    </row>
    <row r="32" spans="3:11">
      <c r="C32" s="389"/>
      <c r="D32" s="104"/>
      <c r="E32" s="229"/>
      <c r="F32" s="104"/>
      <c r="G32" s="105"/>
      <c r="H32" s="106"/>
      <c r="I32" s="104"/>
      <c r="J32" s="107"/>
      <c r="K32" s="20"/>
    </row>
    <row r="33" spans="3:16">
      <c r="C33" s="389"/>
      <c r="D33" s="104"/>
      <c r="E33" s="229"/>
      <c r="F33" s="104"/>
      <c r="G33" s="105"/>
      <c r="H33" s="106"/>
      <c r="I33" s="104"/>
      <c r="J33" s="107"/>
      <c r="K33" s="20"/>
    </row>
    <row r="34" spans="3:16">
      <c r="C34" s="390"/>
      <c r="D34" s="108"/>
      <c r="E34" s="230"/>
      <c r="F34" s="108"/>
      <c r="G34" s="109"/>
      <c r="H34" s="110"/>
      <c r="I34" s="108"/>
      <c r="J34" s="111"/>
      <c r="K34" s="20"/>
    </row>
    <row r="35" spans="3:16" ht="16">
      <c r="C35" s="125"/>
      <c r="D35" s="102"/>
      <c r="E35" s="228"/>
      <c r="F35" s="102"/>
      <c r="G35" s="100"/>
      <c r="H35" s="101"/>
      <c r="I35" s="102"/>
      <c r="J35" s="94"/>
    </row>
    <row r="36" spans="3:16">
      <c r="C36" s="381" t="s">
        <v>26</v>
      </c>
      <c r="D36" s="24"/>
      <c r="E36" s="220"/>
      <c r="F36" s="24"/>
      <c r="G36" s="112"/>
      <c r="H36" s="113"/>
      <c r="I36" s="114"/>
      <c r="J36" s="115"/>
    </row>
    <row r="37" spans="3:16">
      <c r="C37" s="389"/>
      <c r="D37" s="104"/>
      <c r="E37" s="229"/>
      <c r="F37" s="104"/>
      <c r="G37" s="100"/>
      <c r="H37" s="101"/>
      <c r="I37" s="102"/>
      <c r="J37" s="116"/>
    </row>
    <row r="38" spans="3:16">
      <c r="C38" s="389"/>
      <c r="D38" s="104"/>
      <c r="E38" s="229"/>
      <c r="F38" s="104"/>
      <c r="G38" s="100"/>
      <c r="H38" s="101"/>
      <c r="I38" s="102"/>
      <c r="J38" s="116"/>
      <c r="P38" s="32"/>
    </row>
    <row r="39" spans="3:16">
      <c r="C39" s="389"/>
      <c r="D39" s="104"/>
      <c r="E39" s="229"/>
      <c r="F39" s="104"/>
      <c r="G39" s="100"/>
      <c r="H39" s="101"/>
      <c r="I39" s="102"/>
      <c r="J39" s="116"/>
    </row>
    <row r="40" spans="3:16">
      <c r="C40" s="389"/>
      <c r="D40" s="104"/>
      <c r="E40" s="229"/>
      <c r="F40" s="104"/>
      <c r="G40" s="100"/>
      <c r="H40" s="101"/>
      <c r="I40" s="102"/>
      <c r="J40" s="116"/>
    </row>
    <row r="41" spans="3:16">
      <c r="C41" s="390"/>
      <c r="D41" s="108"/>
      <c r="E41" s="110"/>
      <c r="F41" s="108"/>
      <c r="G41" s="117"/>
      <c r="H41" s="118"/>
      <c r="I41" s="119"/>
      <c r="J41" s="120"/>
    </row>
    <row r="42" spans="3:16">
      <c r="C42" s="73"/>
      <c r="D42" s="73"/>
      <c r="E42" s="73"/>
      <c r="F42" s="73"/>
      <c r="G42" s="73"/>
      <c r="H42" s="73"/>
      <c r="I42" s="73"/>
      <c r="J42" s="73"/>
    </row>
    <row r="43" spans="3:16" ht="16">
      <c r="C43" s="391" t="s">
        <v>36</v>
      </c>
      <c r="D43" s="391"/>
      <c r="E43" s="391"/>
      <c r="F43" s="391"/>
      <c r="G43" s="391"/>
      <c r="H43" s="391"/>
      <c r="I43" s="391"/>
      <c r="J43" s="246"/>
    </row>
    <row r="44" spans="3:16">
      <c r="C44" s="286" t="s">
        <v>28</v>
      </c>
      <c r="D44" s="286" t="s">
        <v>29</v>
      </c>
      <c r="E44" s="286"/>
      <c r="F44" s="286" t="s">
        <v>30</v>
      </c>
      <c r="G44" s="286" t="s">
        <v>31</v>
      </c>
      <c r="H44" s="54"/>
      <c r="J44" s="54"/>
    </row>
    <row r="45" spans="3:16">
      <c r="C45" s="26"/>
    </row>
    <row r="46" spans="3:16">
      <c r="C46" s="26"/>
    </row>
    <row r="48" spans="3:16">
      <c r="C48" s="8" t="s">
        <v>24</v>
      </c>
    </row>
  </sheetData>
  <mergeCells count="12">
    <mergeCell ref="C9:C10"/>
    <mergeCell ref="C26:C27"/>
    <mergeCell ref="C29:C34"/>
    <mergeCell ref="C36:C41"/>
    <mergeCell ref="C43:I43"/>
    <mergeCell ref="C11:C15"/>
    <mergeCell ref="I24:J24"/>
    <mergeCell ref="C5:C8"/>
    <mergeCell ref="D7:E7"/>
    <mergeCell ref="F7:H7"/>
    <mergeCell ref="I7:J7"/>
    <mergeCell ref="D5:J6"/>
  </mergeCells>
  <pageMargins left="0.7" right="0.7" top="0.75" bottom="0.75" header="0.3" footer="0.3"/>
  <pageSetup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C1:N71"/>
  <sheetViews>
    <sheetView showGridLines="0" workbookViewId="0"/>
  </sheetViews>
  <sheetFormatPr baseColWidth="10" defaultColWidth="8.83203125" defaultRowHeight="15"/>
  <cols>
    <col min="1" max="2" width="3.5" style="8" customWidth="1"/>
    <col min="3" max="3" width="32.5" style="8" customWidth="1"/>
    <col min="4" max="10" width="37.33203125" style="8" customWidth="1"/>
    <col min="11" max="16384" width="8.83203125" style="8"/>
  </cols>
  <sheetData>
    <row r="1" spans="3:10" ht="26" customHeight="1"/>
    <row r="4" spans="3:10" ht="22" customHeight="1"/>
    <row r="5" spans="3:10" ht="15" customHeight="1">
      <c r="C5" s="399" t="s">
        <v>9</v>
      </c>
      <c r="D5" s="402" t="s">
        <v>197</v>
      </c>
      <c r="E5" s="403"/>
      <c r="F5" s="403"/>
      <c r="G5" s="403"/>
      <c r="H5" s="403"/>
      <c r="I5" s="403"/>
      <c r="J5" s="404"/>
    </row>
    <row r="6" spans="3:10">
      <c r="C6" s="400"/>
      <c r="D6" s="405"/>
      <c r="E6" s="406"/>
      <c r="F6" s="406"/>
      <c r="G6" s="406"/>
      <c r="H6" s="406"/>
      <c r="I6" s="406"/>
      <c r="J6" s="407"/>
    </row>
    <row r="7" spans="3:10" ht="16">
      <c r="C7" s="400"/>
      <c r="D7" s="408" t="str">
        <f>Line1</f>
        <v>Bulk</v>
      </c>
      <c r="E7" s="408"/>
      <c r="F7" s="408" t="str">
        <f>Line2</f>
        <v>Pack</v>
      </c>
      <c r="G7" s="408"/>
      <c r="H7" s="408"/>
      <c r="I7" s="408" t="str">
        <f>Line3</f>
        <v>Line #3</v>
      </c>
      <c r="J7" s="408"/>
    </row>
    <row r="8" spans="3:10" ht="16">
      <c r="C8" s="401"/>
      <c r="D8" s="238" t="str">
        <f>Segment1</f>
        <v>Segment 1</v>
      </c>
      <c r="E8" s="238" t="str">
        <f>Segment2</f>
        <v>Segment 2</v>
      </c>
      <c r="F8" s="238" t="str">
        <f>Segment3</f>
        <v>Segment A</v>
      </c>
      <c r="G8" s="238" t="e">
        <f>Segmebt7</f>
        <v>#NAME?</v>
      </c>
      <c r="H8" s="238" t="str">
        <f>Segment4</f>
        <v>Segment B</v>
      </c>
      <c r="I8" s="238" t="str">
        <f>Segment5</f>
        <v>Segment C</v>
      </c>
      <c r="J8" s="238" t="str">
        <f>Segment6</f>
        <v>Segment I</v>
      </c>
    </row>
    <row r="9" spans="3:10" ht="136">
      <c r="C9" s="287" t="s">
        <v>230</v>
      </c>
      <c r="D9" s="95"/>
      <c r="E9" s="96"/>
      <c r="F9" s="95"/>
      <c r="G9" s="96"/>
      <c r="H9" s="95"/>
      <c r="I9" s="96"/>
      <c r="J9" s="95"/>
    </row>
    <row r="10" spans="3:10" ht="16">
      <c r="C10" s="136"/>
      <c r="D10" s="88"/>
      <c r="E10" s="78"/>
      <c r="F10" s="88"/>
      <c r="G10" s="78"/>
      <c r="H10" s="88"/>
      <c r="I10" s="78"/>
      <c r="J10" s="88"/>
    </row>
    <row r="11" spans="3:10" ht="34">
      <c r="C11" s="247" t="s">
        <v>37</v>
      </c>
      <c r="D11" s="95"/>
      <c r="E11" s="96"/>
      <c r="F11" s="127"/>
      <c r="G11" s="128"/>
      <c r="H11" s="127"/>
      <c r="I11" s="128"/>
      <c r="J11" s="127"/>
    </row>
    <row r="12" spans="3:10" ht="16">
      <c r="C12" s="136"/>
      <c r="D12" s="83"/>
      <c r="E12" s="129"/>
      <c r="F12" s="83"/>
      <c r="G12" s="129"/>
      <c r="H12" s="83"/>
      <c r="I12" s="129"/>
      <c r="J12" s="83"/>
    </row>
    <row r="13" spans="3:10" ht="17">
      <c r="C13" s="247" t="s">
        <v>38</v>
      </c>
      <c r="D13" s="95"/>
      <c r="E13" s="96"/>
      <c r="F13" s="127"/>
      <c r="G13" s="128"/>
      <c r="H13" s="127"/>
      <c r="I13" s="128"/>
      <c r="J13" s="127"/>
    </row>
    <row r="14" spans="3:10" ht="16">
      <c r="C14" s="137"/>
      <c r="D14" s="83"/>
      <c r="E14" s="129"/>
      <c r="F14" s="83"/>
      <c r="G14" s="129"/>
      <c r="H14" s="83"/>
      <c r="I14" s="129"/>
      <c r="J14" s="83"/>
    </row>
    <row r="15" spans="3:10" ht="34">
      <c r="C15" s="247" t="s">
        <v>39</v>
      </c>
      <c r="D15" s="95"/>
      <c r="E15" s="96"/>
      <c r="F15" s="127"/>
      <c r="G15" s="128"/>
      <c r="H15" s="127"/>
      <c r="I15" s="128"/>
      <c r="J15" s="127"/>
    </row>
    <row r="16" spans="3:10" ht="16">
      <c r="C16" s="137"/>
      <c r="D16" s="83"/>
      <c r="E16" s="129"/>
      <c r="F16" s="83"/>
      <c r="G16" s="129"/>
      <c r="H16" s="83"/>
      <c r="I16" s="129"/>
      <c r="J16" s="83"/>
    </row>
    <row r="17" spans="3:10" ht="17">
      <c r="C17" s="247" t="s">
        <v>40</v>
      </c>
      <c r="D17" s="95"/>
      <c r="E17" s="96"/>
      <c r="F17" s="95"/>
      <c r="G17" s="96"/>
      <c r="H17" s="95"/>
      <c r="I17" s="96"/>
      <c r="J17" s="95"/>
    </row>
    <row r="18" spans="3:10" ht="16">
      <c r="C18" s="137"/>
      <c r="D18" s="83"/>
      <c r="E18" s="129"/>
      <c r="F18" s="83"/>
      <c r="G18" s="129"/>
      <c r="H18" s="83"/>
      <c r="I18" s="129"/>
      <c r="J18" s="83"/>
    </row>
    <row r="19" spans="3:10" ht="127.5" customHeight="1">
      <c r="C19" s="247" t="s">
        <v>186</v>
      </c>
      <c r="D19" s="95"/>
      <c r="E19" s="96"/>
      <c r="F19" s="95"/>
      <c r="G19" s="96"/>
      <c r="H19" s="95"/>
      <c r="I19" s="96"/>
      <c r="J19" s="95"/>
    </row>
    <row r="20" spans="3:10" ht="16" customHeight="1">
      <c r="C20" s="136"/>
      <c r="D20" s="83"/>
      <c r="E20" s="131"/>
      <c r="F20" s="86"/>
      <c r="G20" s="131"/>
      <c r="H20" s="86"/>
      <c r="I20" s="131"/>
      <c r="J20" s="86"/>
    </row>
    <row r="21" spans="3:10" ht="138.75" customHeight="1">
      <c r="C21" s="247" t="s">
        <v>187</v>
      </c>
      <c r="D21" s="132"/>
      <c r="E21" s="133"/>
      <c r="F21" s="132"/>
      <c r="G21" s="133"/>
      <c r="H21" s="132"/>
      <c r="I21" s="133"/>
      <c r="J21" s="132"/>
    </row>
    <row r="22" spans="3:10">
      <c r="C22" s="126"/>
      <c r="D22" s="104"/>
      <c r="E22" s="105"/>
      <c r="F22" s="104"/>
      <c r="G22" s="105"/>
      <c r="H22" s="104"/>
      <c r="I22" s="105"/>
      <c r="J22" s="104"/>
    </row>
    <row r="23" spans="3:10" ht="136">
      <c r="C23" s="247" t="s">
        <v>231</v>
      </c>
      <c r="D23" s="141"/>
      <c r="E23" s="96"/>
      <c r="F23" s="95"/>
      <c r="G23" s="96"/>
      <c r="H23" s="95"/>
      <c r="I23" s="96"/>
      <c r="J23" s="95"/>
    </row>
    <row r="24" spans="3:10" ht="16" customHeight="1">
      <c r="C24" s="136"/>
      <c r="D24" s="86"/>
      <c r="E24" s="78"/>
      <c r="F24" s="88"/>
      <c r="G24" s="78"/>
      <c r="H24" s="88"/>
      <c r="I24" s="78"/>
      <c r="J24" s="88"/>
    </row>
    <row r="25" spans="3:10" ht="93" customHeight="1">
      <c r="C25" s="247" t="s">
        <v>41</v>
      </c>
      <c r="D25" s="95"/>
      <c r="E25" s="96"/>
      <c r="F25" s="95"/>
      <c r="G25" s="96"/>
      <c r="H25" s="95"/>
      <c r="I25" s="96"/>
      <c r="J25" s="95"/>
    </row>
    <row r="26" spans="3:10" ht="16" customHeight="1">
      <c r="C26" s="136"/>
      <c r="D26" s="88"/>
      <c r="E26" s="78"/>
      <c r="F26" s="88"/>
      <c r="G26" s="78"/>
      <c r="H26" s="88"/>
      <c r="I26" s="78"/>
      <c r="J26" s="88"/>
    </row>
    <row r="27" spans="3:10" ht="34">
      <c r="C27" s="247" t="s">
        <v>188</v>
      </c>
      <c r="D27" s="95"/>
      <c r="E27" s="96"/>
      <c r="F27" s="95"/>
      <c r="G27" s="96"/>
      <c r="H27" s="95"/>
      <c r="I27" s="96"/>
      <c r="J27" s="95"/>
    </row>
    <row r="28" spans="3:10" ht="16" customHeight="1">
      <c r="C28" s="136"/>
      <c r="D28" s="88"/>
      <c r="E28" s="78"/>
      <c r="F28" s="88"/>
      <c r="G28" s="78"/>
      <c r="H28" s="88"/>
      <c r="I28" s="78"/>
      <c r="J28" s="88"/>
    </row>
    <row r="29" spans="3:10" ht="34">
      <c r="C29" s="247" t="s">
        <v>42</v>
      </c>
      <c r="D29" s="95"/>
      <c r="E29" s="96"/>
      <c r="F29" s="95"/>
      <c r="G29" s="96"/>
      <c r="H29" s="95"/>
      <c r="I29" s="96"/>
      <c r="J29" s="95"/>
    </row>
    <row r="30" spans="3:10" ht="16" customHeight="1">
      <c r="C30" s="136"/>
      <c r="D30" s="102"/>
      <c r="E30" s="78"/>
      <c r="F30" s="102"/>
      <c r="G30" s="100"/>
      <c r="H30" s="102"/>
      <c r="I30" s="100"/>
      <c r="J30" s="102"/>
    </row>
    <row r="31" spans="3:10" ht="34">
      <c r="C31" s="247" t="s">
        <v>43</v>
      </c>
      <c r="D31" s="95"/>
      <c r="E31" s="96"/>
      <c r="F31" s="95"/>
      <c r="G31" s="96"/>
      <c r="H31" s="95"/>
      <c r="I31" s="96"/>
      <c r="J31" s="95"/>
    </row>
    <row r="32" spans="3:10" ht="16" customHeight="1">
      <c r="C32" s="136"/>
      <c r="D32" s="88"/>
      <c r="E32" s="100"/>
      <c r="F32" s="102"/>
      <c r="G32" s="100"/>
      <c r="H32" s="102"/>
      <c r="I32" s="100"/>
      <c r="J32" s="102"/>
    </row>
    <row r="33" spans="3:13" ht="34">
      <c r="C33" s="247" t="s">
        <v>44</v>
      </c>
      <c r="D33" s="127"/>
      <c r="E33" s="96"/>
      <c r="F33" s="95"/>
      <c r="G33" s="96"/>
      <c r="H33" s="95"/>
      <c r="I33" s="96"/>
      <c r="J33" s="95"/>
    </row>
    <row r="34" spans="3:13" ht="16" customHeight="1">
      <c r="C34" s="136"/>
      <c r="D34" s="83"/>
      <c r="E34" s="100"/>
      <c r="F34" s="102"/>
      <c r="G34" s="100"/>
      <c r="H34" s="102"/>
      <c r="I34" s="100"/>
      <c r="J34" s="102"/>
    </row>
    <row r="35" spans="3:13" ht="47.25" customHeight="1">
      <c r="C35" s="247" t="s">
        <v>45</v>
      </c>
      <c r="D35" s="95"/>
      <c r="E35" s="96"/>
      <c r="F35" s="95"/>
      <c r="G35" s="96"/>
      <c r="H35" s="95"/>
      <c r="I35" s="96"/>
      <c r="J35" s="95"/>
    </row>
    <row r="36" spans="3:13" ht="16" customHeight="1">
      <c r="C36" s="136"/>
      <c r="D36" s="102"/>
      <c r="E36" s="100"/>
      <c r="F36" s="102"/>
      <c r="G36" s="100"/>
      <c r="H36" s="102"/>
      <c r="I36" s="100"/>
      <c r="J36" s="102"/>
    </row>
    <row r="37" spans="3:13" ht="16">
      <c r="C37" s="248" t="s">
        <v>195</v>
      </c>
      <c r="D37" s="95"/>
      <c r="E37" s="96"/>
      <c r="F37" s="95"/>
      <c r="G37" s="96"/>
      <c r="H37" s="95"/>
      <c r="I37" s="96"/>
      <c r="J37" s="95"/>
      <c r="M37" s="32"/>
    </row>
    <row r="38" spans="3:13" ht="16" customHeight="1">
      <c r="C38" s="138"/>
      <c r="D38" s="95"/>
      <c r="E38" s="134"/>
      <c r="F38" s="94"/>
      <c r="G38" s="134"/>
      <c r="H38" s="94"/>
      <c r="I38" s="134"/>
      <c r="J38" s="94"/>
      <c r="M38" s="32"/>
    </row>
    <row r="39" spans="3:13" ht="34">
      <c r="C39" s="247" t="s">
        <v>196</v>
      </c>
      <c r="D39" s="95"/>
      <c r="E39" s="134"/>
      <c r="F39" s="94"/>
      <c r="G39" s="134"/>
      <c r="H39" s="94"/>
      <c r="I39" s="134"/>
      <c r="J39" s="94"/>
      <c r="M39" s="32"/>
    </row>
    <row r="40" spans="3:13" ht="16" customHeight="1">
      <c r="C40" s="130"/>
      <c r="D40" s="95"/>
      <c r="E40" s="134"/>
      <c r="F40" s="94"/>
      <c r="G40" s="134"/>
      <c r="H40" s="94"/>
      <c r="I40" s="134"/>
      <c r="J40" s="94"/>
      <c r="M40" s="32"/>
    </row>
    <row r="41" spans="3:13" ht="34">
      <c r="C41" s="247" t="s">
        <v>232</v>
      </c>
      <c r="D41" s="95"/>
      <c r="E41" s="134"/>
      <c r="F41" s="94"/>
      <c r="G41" s="134"/>
      <c r="H41" s="94"/>
      <c r="I41" s="134"/>
      <c r="J41" s="94"/>
      <c r="M41" s="32"/>
    </row>
    <row r="42" spans="3:13" ht="16" customHeight="1">
      <c r="C42" s="137"/>
      <c r="D42" s="95"/>
      <c r="E42" s="134"/>
      <c r="F42" s="94"/>
      <c r="G42" s="134"/>
      <c r="H42" s="94"/>
      <c r="I42" s="134"/>
      <c r="J42" s="94"/>
      <c r="M42" s="32"/>
    </row>
    <row r="43" spans="3:13" ht="62.25" customHeight="1">
      <c r="C43" s="247" t="s">
        <v>233</v>
      </c>
      <c r="D43" s="95"/>
      <c r="E43" s="96"/>
      <c r="F43" s="95"/>
      <c r="G43" s="96"/>
      <c r="H43" s="95"/>
      <c r="I43" s="96"/>
      <c r="J43" s="95"/>
      <c r="M43" s="32"/>
    </row>
    <row r="44" spans="3:13" ht="16">
      <c r="C44" s="137"/>
      <c r="D44" s="102"/>
      <c r="E44" s="100"/>
      <c r="F44" s="102"/>
      <c r="G44" s="100"/>
      <c r="H44" s="102"/>
      <c r="I44" s="100"/>
      <c r="J44" s="102"/>
      <c r="M44" s="32"/>
    </row>
    <row r="45" spans="3:13" ht="152.25" customHeight="1">
      <c r="C45" s="247" t="s">
        <v>234</v>
      </c>
      <c r="D45" s="95"/>
      <c r="E45" s="96"/>
      <c r="F45" s="95"/>
      <c r="G45" s="96"/>
      <c r="H45" s="95"/>
      <c r="I45" s="96"/>
      <c r="J45" s="95"/>
      <c r="M45" s="32"/>
    </row>
    <row r="46" spans="3:13" ht="16">
      <c r="C46" s="136"/>
      <c r="D46" s="88"/>
      <c r="E46" s="78"/>
      <c r="F46" s="88"/>
      <c r="G46" s="78"/>
      <c r="H46" s="88"/>
      <c r="I46" s="78"/>
      <c r="J46" s="88"/>
      <c r="M46" s="32"/>
    </row>
    <row r="47" spans="3:13" ht="84.75" customHeight="1">
      <c r="C47" s="247" t="s">
        <v>185</v>
      </c>
      <c r="D47" s="95"/>
      <c r="E47" s="96"/>
      <c r="F47" s="95"/>
      <c r="G47" s="96"/>
      <c r="H47" s="95"/>
      <c r="I47" s="96"/>
      <c r="J47" s="95"/>
    </row>
    <row r="48" spans="3:13" ht="15" customHeight="1">
      <c r="C48" s="136"/>
      <c r="D48" s="24"/>
      <c r="E48" s="103"/>
      <c r="F48" s="24"/>
      <c r="G48" s="103"/>
      <c r="H48" s="24"/>
      <c r="I48" s="103"/>
      <c r="J48" s="24"/>
    </row>
    <row r="49" spans="3:14">
      <c r="C49" s="395" t="s">
        <v>23</v>
      </c>
      <c r="D49" s="24"/>
      <c r="E49" s="103"/>
      <c r="F49" s="24"/>
      <c r="G49" s="103"/>
      <c r="H49" s="24"/>
      <c r="I49" s="103"/>
      <c r="J49" s="24"/>
    </row>
    <row r="50" spans="3:14">
      <c r="C50" s="396"/>
      <c r="D50" s="90"/>
      <c r="E50" s="91"/>
      <c r="F50" s="90"/>
      <c r="G50" s="91"/>
      <c r="H50" s="90"/>
      <c r="I50" s="91"/>
      <c r="J50" s="90"/>
    </row>
    <row r="51" spans="3:14" ht="16">
      <c r="C51" s="139"/>
      <c r="D51" s="102"/>
      <c r="E51" s="100"/>
      <c r="F51" s="102"/>
      <c r="G51" s="100"/>
      <c r="H51" s="102"/>
      <c r="I51" s="100"/>
      <c r="J51" s="102"/>
    </row>
    <row r="52" spans="3:14" ht="15" customHeight="1">
      <c r="C52" s="395" t="s">
        <v>25</v>
      </c>
      <c r="D52" s="24"/>
      <c r="E52" s="103"/>
      <c r="F52" s="24"/>
      <c r="G52" s="103"/>
      <c r="H52" s="24"/>
      <c r="I52" s="103"/>
      <c r="J52" s="24"/>
    </row>
    <row r="53" spans="3:14">
      <c r="C53" s="397"/>
      <c r="D53" s="104"/>
      <c r="E53" s="105"/>
      <c r="F53" s="104"/>
      <c r="G53" s="105"/>
      <c r="H53" s="104"/>
      <c r="I53" s="105"/>
      <c r="J53" s="104"/>
    </row>
    <row r="54" spans="3:14">
      <c r="C54" s="397"/>
      <c r="D54" s="104"/>
      <c r="E54" s="105"/>
      <c r="F54" s="104"/>
      <c r="G54" s="105"/>
      <c r="H54" s="104"/>
      <c r="I54" s="105"/>
      <c r="J54" s="104"/>
    </row>
    <row r="55" spans="3:14">
      <c r="C55" s="397"/>
      <c r="D55" s="104"/>
      <c r="E55" s="105"/>
      <c r="F55" s="104"/>
      <c r="G55" s="105"/>
      <c r="H55" s="104"/>
      <c r="I55" s="105"/>
      <c r="J55" s="104"/>
    </row>
    <row r="56" spans="3:14">
      <c r="C56" s="397"/>
      <c r="D56" s="104"/>
      <c r="E56" s="105"/>
      <c r="F56" s="104"/>
      <c r="G56" s="105"/>
      <c r="H56" s="104"/>
      <c r="I56" s="105"/>
      <c r="J56" s="104"/>
    </row>
    <row r="57" spans="3:14">
      <c r="C57" s="398"/>
      <c r="D57" s="108"/>
      <c r="E57" s="109"/>
      <c r="F57" s="108"/>
      <c r="G57" s="109"/>
      <c r="H57" s="108"/>
      <c r="I57" s="109"/>
      <c r="J57" s="108"/>
    </row>
    <row r="58" spans="3:14">
      <c r="C58" s="135"/>
      <c r="D58" s="102"/>
      <c r="E58" s="100"/>
      <c r="F58" s="102"/>
      <c r="G58" s="100"/>
      <c r="H58" s="102"/>
      <c r="I58" s="100"/>
      <c r="J58" s="102"/>
    </row>
    <row r="59" spans="3:14">
      <c r="C59" s="395" t="s">
        <v>26</v>
      </c>
      <c r="D59" s="24"/>
      <c r="E59" s="112"/>
      <c r="F59" s="114"/>
      <c r="G59" s="112"/>
      <c r="H59" s="114"/>
      <c r="I59" s="112"/>
      <c r="J59" s="114"/>
    </row>
    <row r="60" spans="3:14">
      <c r="C60" s="397"/>
      <c r="D60" s="104"/>
      <c r="E60" s="100"/>
      <c r="F60" s="102"/>
      <c r="G60" s="100"/>
      <c r="H60" s="102"/>
      <c r="I60" s="100"/>
      <c r="J60" s="102"/>
    </row>
    <row r="61" spans="3:14">
      <c r="C61" s="397"/>
      <c r="D61" s="104"/>
      <c r="E61" s="100"/>
      <c r="F61" s="102"/>
      <c r="G61" s="100"/>
      <c r="H61" s="102"/>
      <c r="I61" s="100"/>
      <c r="J61" s="102"/>
      <c r="N61" s="32"/>
    </row>
    <row r="62" spans="3:14">
      <c r="C62" s="397"/>
      <c r="D62" s="104"/>
      <c r="E62" s="100"/>
      <c r="F62" s="102"/>
      <c r="G62" s="100"/>
      <c r="H62" s="102"/>
      <c r="I62" s="100"/>
      <c r="J62" s="102"/>
    </row>
    <row r="63" spans="3:14">
      <c r="C63" s="397"/>
      <c r="D63" s="104"/>
      <c r="E63" s="100"/>
      <c r="F63" s="102"/>
      <c r="G63" s="100"/>
      <c r="H63" s="102"/>
      <c r="I63" s="100"/>
      <c r="J63" s="102"/>
    </row>
    <row r="64" spans="3:14">
      <c r="C64" s="398"/>
      <c r="D64" s="108"/>
      <c r="E64" s="117"/>
      <c r="F64" s="119"/>
      <c r="G64" s="117"/>
      <c r="H64" s="119"/>
      <c r="I64" s="117"/>
      <c r="J64" s="119"/>
    </row>
    <row r="65" spans="3:10" ht="16">
      <c r="C65" s="140"/>
      <c r="D65" s="140"/>
      <c r="E65" s="140"/>
      <c r="F65" s="73"/>
      <c r="G65" s="73"/>
      <c r="H65" s="73"/>
      <c r="I65" s="73"/>
      <c r="J65" s="73"/>
    </row>
    <row r="66" spans="3:10" ht="16">
      <c r="C66" s="391" t="s">
        <v>36</v>
      </c>
      <c r="D66" s="391"/>
      <c r="E66" s="391"/>
      <c r="F66" s="73"/>
      <c r="G66" s="73"/>
      <c r="H66" s="73"/>
      <c r="I66" s="73"/>
      <c r="J66" s="73"/>
    </row>
    <row r="67" spans="3:10">
      <c r="C67" s="286" t="s">
        <v>28</v>
      </c>
      <c r="D67" s="286" t="s">
        <v>29</v>
      </c>
      <c r="E67" s="286" t="s">
        <v>30</v>
      </c>
    </row>
    <row r="68" spans="3:10">
      <c r="C68" s="288" t="s">
        <v>47</v>
      </c>
      <c r="D68" s="288"/>
      <c r="E68" s="288"/>
    </row>
    <row r="69" spans="3:10">
      <c r="C69" s="288" t="s">
        <v>48</v>
      </c>
      <c r="D69" s="288"/>
      <c r="E69" s="288"/>
    </row>
    <row r="70" spans="3:10">
      <c r="C70" s="288" t="s">
        <v>49</v>
      </c>
      <c r="D70" s="288"/>
      <c r="E70" s="288"/>
    </row>
    <row r="71" spans="3:10">
      <c r="C71" s="288"/>
      <c r="D71" s="288"/>
      <c r="E71" s="288"/>
    </row>
  </sheetData>
  <mergeCells count="9">
    <mergeCell ref="C66:E66"/>
    <mergeCell ref="C49:C50"/>
    <mergeCell ref="C52:C57"/>
    <mergeCell ref="C59:C64"/>
    <mergeCell ref="C5:C8"/>
    <mergeCell ref="D5:J6"/>
    <mergeCell ref="D7:E7"/>
    <mergeCell ref="F7:H7"/>
    <mergeCell ref="I7:J7"/>
  </mergeCells>
  <pageMargins left="0.7" right="0.7" top="0.75" bottom="0.75" header="0.3" footer="0.3"/>
  <pageSetup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C1:Z57"/>
  <sheetViews>
    <sheetView showGridLines="0" zoomScale="120" zoomScaleNormal="120" workbookViewId="0">
      <pane ySplit="8" topLeftCell="A14" activePane="bottomLeft" state="frozen"/>
      <selection activeCell="C17" sqref="C17:C40"/>
      <selection pane="bottomLeft"/>
    </sheetView>
  </sheetViews>
  <sheetFormatPr baseColWidth="10" defaultColWidth="8.83203125" defaultRowHeight="15"/>
  <cols>
    <col min="1" max="2" width="3.5" style="8" customWidth="1"/>
    <col min="3" max="3" width="43.33203125" style="8" customWidth="1"/>
    <col min="4" max="11" width="5.6640625" style="8" customWidth="1"/>
    <col min="12" max="12" width="27.5" style="8" customWidth="1"/>
    <col min="13" max="26" width="5.6640625" style="8" customWidth="1"/>
    <col min="27" max="16384" width="8.83203125" style="8"/>
  </cols>
  <sheetData>
    <row r="1" spans="3:26" ht="26" customHeight="1">
      <c r="C1" s="216" t="s">
        <v>50</v>
      </c>
      <c r="D1" s="217" t="s">
        <v>51</v>
      </c>
    </row>
    <row r="2" spans="3:26">
      <c r="C2" s="31" t="s">
        <v>52</v>
      </c>
      <c r="D2" s="34" t="s">
        <v>53</v>
      </c>
    </row>
    <row r="3" spans="3:26">
      <c r="C3" s="31" t="s">
        <v>54</v>
      </c>
      <c r="D3" s="35" t="s">
        <v>55</v>
      </c>
    </row>
    <row r="4" spans="3:26">
      <c r="C4" s="31" t="s">
        <v>56</v>
      </c>
      <c r="D4" s="34" t="s">
        <v>57</v>
      </c>
    </row>
    <row r="5" spans="3:26">
      <c r="D5" s="288" t="s">
        <v>58</v>
      </c>
      <c r="E5" s="33"/>
      <c r="F5" s="33"/>
      <c r="G5" s="33"/>
      <c r="H5" s="33"/>
      <c r="I5" s="33"/>
      <c r="J5" s="33"/>
      <c r="K5" s="33"/>
    </row>
    <row r="6" spans="3:26" ht="31.5" customHeight="1">
      <c r="C6" s="410" t="s">
        <v>59</v>
      </c>
      <c r="D6" s="409" t="s">
        <v>60</v>
      </c>
      <c r="E6" s="409"/>
      <c r="F6" s="409"/>
      <c r="G6" s="409"/>
      <c r="H6" s="409"/>
      <c r="I6" s="409"/>
      <c r="J6" s="409"/>
      <c r="K6" s="409"/>
      <c r="L6" s="413" t="s">
        <v>208</v>
      </c>
      <c r="M6" s="416" t="s">
        <v>60</v>
      </c>
      <c r="N6" s="416"/>
      <c r="O6" s="416"/>
      <c r="P6" s="416"/>
      <c r="Q6" s="416"/>
      <c r="R6" s="416"/>
      <c r="S6" s="416"/>
      <c r="T6" s="416"/>
      <c r="U6" s="416"/>
      <c r="V6" s="416"/>
      <c r="W6" s="416"/>
      <c r="X6" s="416"/>
      <c r="Y6" s="416"/>
      <c r="Z6" s="417"/>
    </row>
    <row r="7" spans="3:26" ht="9" customHeight="1">
      <c r="C7" s="411"/>
      <c r="D7" s="383"/>
      <c r="E7" s="383"/>
      <c r="F7" s="383"/>
      <c r="G7" s="383"/>
      <c r="H7" s="383"/>
      <c r="I7" s="383"/>
      <c r="J7" s="383"/>
      <c r="K7" s="383"/>
      <c r="L7" s="414"/>
      <c r="M7" s="251"/>
      <c r="N7" s="251"/>
      <c r="O7" s="251"/>
      <c r="P7" s="251"/>
      <c r="Q7" s="251"/>
      <c r="R7" s="251"/>
      <c r="S7" s="251"/>
      <c r="T7" s="251"/>
      <c r="U7" s="251"/>
      <c r="V7" s="251"/>
      <c r="W7" s="251"/>
      <c r="X7" s="251"/>
      <c r="Y7" s="251"/>
      <c r="Z7" s="252"/>
    </row>
    <row r="8" spans="3:26" ht="78.75" customHeight="1">
      <c r="C8" s="412"/>
      <c r="D8" s="249" t="s">
        <v>61</v>
      </c>
      <c r="E8" s="249" t="s">
        <v>207</v>
      </c>
      <c r="F8" s="249" t="s">
        <v>189</v>
      </c>
      <c r="G8" s="249" t="s">
        <v>199</v>
      </c>
      <c r="H8" s="249" t="s">
        <v>76</v>
      </c>
      <c r="I8" s="249" t="s">
        <v>65</v>
      </c>
      <c r="J8" s="250" t="s">
        <v>190</v>
      </c>
      <c r="K8" s="249" t="s">
        <v>67</v>
      </c>
      <c r="L8" s="415"/>
      <c r="M8" s="249" t="s">
        <v>209</v>
      </c>
      <c r="N8" s="250" t="s">
        <v>62</v>
      </c>
      <c r="O8" s="250" t="s">
        <v>69</v>
      </c>
      <c r="P8" s="249" t="s">
        <v>63</v>
      </c>
      <c r="Q8" s="249" t="s">
        <v>66</v>
      </c>
      <c r="R8" s="250" t="s">
        <v>200</v>
      </c>
      <c r="S8" s="249" t="s">
        <v>64</v>
      </c>
      <c r="T8" s="250" t="s">
        <v>24</v>
      </c>
      <c r="U8" s="249" t="s">
        <v>24</v>
      </c>
      <c r="V8" s="250" t="s">
        <v>24</v>
      </c>
      <c r="W8" s="250" t="s">
        <v>24</v>
      </c>
      <c r="X8" s="250" t="s">
        <v>24</v>
      </c>
      <c r="Y8" s="250" t="s">
        <v>24</v>
      </c>
      <c r="Z8" s="253" t="s">
        <v>24</v>
      </c>
    </row>
    <row r="9" spans="3:26" ht="15.75" customHeight="1">
      <c r="C9" s="36" t="s">
        <v>70</v>
      </c>
      <c r="D9" s="37"/>
      <c r="E9" s="37"/>
      <c r="F9" s="37"/>
      <c r="G9" s="37"/>
      <c r="H9" s="37"/>
      <c r="I9" s="37"/>
      <c r="J9" s="37"/>
      <c r="K9" s="37"/>
      <c r="L9" s="38" t="s">
        <v>71</v>
      </c>
      <c r="M9" s="37"/>
      <c r="N9" s="37"/>
      <c r="O9" s="37"/>
      <c r="P9" s="37"/>
      <c r="Q9" s="37"/>
      <c r="R9" s="37"/>
      <c r="S9" s="37"/>
      <c r="T9" s="37"/>
      <c r="U9" s="37"/>
      <c r="V9" s="37"/>
      <c r="W9" s="37"/>
      <c r="X9" s="37"/>
    </row>
    <row r="10" spans="3:26" ht="15.75" customHeight="1">
      <c r="C10" s="254" t="str">
        <f>Line1</f>
        <v>Bulk</v>
      </c>
      <c r="D10" s="255"/>
      <c r="E10" s="255"/>
      <c r="F10" s="255"/>
      <c r="G10" s="255"/>
      <c r="H10" s="255"/>
      <c r="I10" s="255"/>
      <c r="J10" s="255"/>
      <c r="K10" s="255"/>
      <c r="L10" s="254" t="str">
        <f>C10</f>
        <v>Bulk</v>
      </c>
      <c r="M10" s="255"/>
      <c r="N10" s="255"/>
      <c r="O10" s="255"/>
      <c r="P10" s="255"/>
      <c r="Q10" s="255"/>
      <c r="R10" s="255"/>
      <c r="S10" s="255"/>
      <c r="T10" s="255"/>
      <c r="U10" s="255"/>
      <c r="V10" s="255"/>
      <c r="W10" s="255"/>
      <c r="X10" s="255"/>
      <c r="Y10" s="255"/>
      <c r="Z10" s="256"/>
    </row>
    <row r="11" spans="3:26" ht="14.25" customHeight="1">
      <c r="C11" s="39" t="s">
        <v>217</v>
      </c>
      <c r="D11" s="34"/>
      <c r="E11" s="34"/>
      <c r="F11" s="34"/>
      <c r="G11" s="34"/>
      <c r="H11" s="34"/>
      <c r="I11" s="34"/>
      <c r="J11" s="34"/>
      <c r="K11" s="34"/>
      <c r="L11" s="39" t="str">
        <f>C11</f>
        <v>Police/1st  Responders</v>
      </c>
      <c r="M11" s="34" t="s">
        <v>24</v>
      </c>
      <c r="N11" s="34" t="s">
        <v>24</v>
      </c>
      <c r="O11" s="34" t="s">
        <v>24</v>
      </c>
      <c r="P11" s="34"/>
      <c r="Q11" s="34" t="s">
        <v>24</v>
      </c>
      <c r="R11" s="34"/>
      <c r="S11" s="34"/>
      <c r="T11" s="34"/>
      <c r="U11" s="34"/>
      <c r="V11" s="34"/>
      <c r="W11" s="34"/>
      <c r="X11" s="34"/>
      <c r="Y11" s="34"/>
      <c r="Z11" s="40"/>
    </row>
    <row r="12" spans="3:26">
      <c r="C12" s="39" t="s">
        <v>191</v>
      </c>
      <c r="D12" s="34"/>
      <c r="E12" s="34"/>
      <c r="F12" s="34"/>
      <c r="G12" s="34"/>
      <c r="H12" s="34"/>
      <c r="I12" s="34"/>
      <c r="J12" s="34"/>
      <c r="K12" s="34"/>
      <c r="L12" s="39" t="str">
        <f t="shared" ref="L12:L27" si="0">C12</f>
        <v>List</v>
      </c>
      <c r="M12" s="34"/>
      <c r="N12" s="34"/>
      <c r="O12" s="34"/>
      <c r="P12" s="34"/>
      <c r="Q12" s="34"/>
      <c r="R12" s="34"/>
      <c r="S12" s="34"/>
      <c r="T12" s="34"/>
      <c r="U12" s="34"/>
      <c r="V12" s="34"/>
      <c r="W12" s="34"/>
      <c r="X12" s="34"/>
      <c r="Y12" s="34"/>
      <c r="Z12" s="40"/>
    </row>
    <row r="13" spans="3:26">
      <c r="C13" s="39" t="s">
        <v>191</v>
      </c>
      <c r="D13" s="34"/>
      <c r="E13" s="34"/>
      <c r="F13" s="34"/>
      <c r="G13" s="34"/>
      <c r="H13" s="34"/>
      <c r="I13" s="34"/>
      <c r="J13" s="34"/>
      <c r="K13" s="34"/>
      <c r="L13" s="39" t="str">
        <f t="shared" si="0"/>
        <v>List</v>
      </c>
      <c r="M13" s="34"/>
      <c r="N13" s="34"/>
      <c r="O13" s="34"/>
      <c r="P13" s="34"/>
      <c r="Q13" s="34"/>
      <c r="R13" s="34"/>
      <c r="S13" s="34"/>
      <c r="T13" s="34"/>
      <c r="U13" s="34"/>
      <c r="V13" s="34"/>
      <c r="W13" s="34"/>
      <c r="X13" s="34"/>
      <c r="Y13" s="34"/>
      <c r="Z13" s="41"/>
    </row>
    <row r="14" spans="3:26">
      <c r="C14" s="39" t="s">
        <v>191</v>
      </c>
      <c r="D14" s="34"/>
      <c r="E14" s="34"/>
      <c r="F14" s="34"/>
      <c r="G14" s="34"/>
      <c r="H14" s="34"/>
      <c r="I14" s="34"/>
      <c r="J14" s="34"/>
      <c r="K14" s="34"/>
      <c r="L14" s="39" t="str">
        <f t="shared" si="0"/>
        <v>List</v>
      </c>
      <c r="M14" s="34"/>
      <c r="N14" s="34"/>
      <c r="O14" s="34"/>
      <c r="P14" s="34"/>
      <c r="Q14" s="34"/>
      <c r="R14" s="34"/>
      <c r="S14" s="34"/>
      <c r="T14" s="34"/>
      <c r="U14" s="34"/>
      <c r="V14" s="34"/>
      <c r="W14" s="34"/>
      <c r="X14" s="34"/>
      <c r="Y14" s="34"/>
      <c r="Z14" s="42"/>
    </row>
    <row r="15" spans="3:26">
      <c r="C15" s="39" t="s">
        <v>191</v>
      </c>
      <c r="D15" s="35"/>
      <c r="E15" s="35"/>
      <c r="F15" s="43"/>
      <c r="G15" s="43"/>
      <c r="H15" s="43"/>
      <c r="I15" s="43"/>
      <c r="J15" s="43"/>
      <c r="K15" s="35"/>
      <c r="L15" s="39" t="str">
        <f t="shared" si="0"/>
        <v>List</v>
      </c>
      <c r="M15" s="35"/>
      <c r="N15" s="35"/>
      <c r="O15" s="43"/>
      <c r="P15" s="43"/>
      <c r="Q15" s="43"/>
      <c r="R15" s="43"/>
      <c r="S15" s="43"/>
      <c r="T15" s="43"/>
      <c r="U15" s="43"/>
      <c r="V15" s="43"/>
      <c r="W15" s="43"/>
      <c r="X15" s="35"/>
      <c r="Y15" s="35"/>
      <c r="Z15" s="41"/>
    </row>
    <row r="16" spans="3:26">
      <c r="C16" s="39" t="s">
        <v>191</v>
      </c>
      <c r="D16" s="35"/>
      <c r="E16" s="34"/>
      <c r="F16" s="34"/>
      <c r="G16" s="34"/>
      <c r="H16" s="34"/>
      <c r="I16" s="34"/>
      <c r="J16" s="34"/>
      <c r="K16" s="35"/>
      <c r="L16" s="39" t="str">
        <f t="shared" si="0"/>
        <v>List</v>
      </c>
      <c r="M16" s="35"/>
      <c r="N16" s="34"/>
      <c r="O16" s="34"/>
      <c r="P16" s="34"/>
      <c r="Q16" s="34"/>
      <c r="R16" s="34"/>
      <c r="S16" s="34"/>
      <c r="T16" s="34"/>
      <c r="U16" s="34"/>
      <c r="V16" s="34"/>
      <c r="W16" s="34"/>
      <c r="X16" s="35"/>
      <c r="Y16" s="35"/>
      <c r="Z16" s="41"/>
    </row>
    <row r="17" spans="3:26">
      <c r="C17" s="39" t="s">
        <v>191</v>
      </c>
      <c r="D17" s="34"/>
      <c r="E17" s="34"/>
      <c r="F17" s="34"/>
      <c r="G17" s="34"/>
      <c r="H17" s="34"/>
      <c r="I17" s="34"/>
      <c r="J17" s="34"/>
      <c r="K17" s="35"/>
      <c r="L17" s="39" t="str">
        <f t="shared" si="0"/>
        <v>List</v>
      </c>
      <c r="M17" s="34"/>
      <c r="N17" s="34"/>
      <c r="O17" s="34"/>
      <c r="P17" s="34"/>
      <c r="Q17" s="34"/>
      <c r="R17" s="34"/>
      <c r="S17" s="34"/>
      <c r="T17" s="34"/>
      <c r="U17" s="34"/>
      <c r="V17" s="34"/>
      <c r="W17" s="34"/>
      <c r="X17" s="35"/>
      <c r="Y17" s="35"/>
      <c r="Z17" s="41"/>
    </row>
    <row r="18" spans="3:26">
      <c r="C18" s="39" t="s">
        <v>191</v>
      </c>
      <c r="D18" s="34"/>
      <c r="E18" s="34"/>
      <c r="F18" s="35"/>
      <c r="G18" s="35"/>
      <c r="H18" s="35"/>
      <c r="I18" s="35"/>
      <c r="J18" s="35"/>
      <c r="K18" s="34"/>
      <c r="L18" s="39" t="str">
        <f t="shared" si="0"/>
        <v>List</v>
      </c>
      <c r="M18" s="34"/>
      <c r="N18" s="34"/>
      <c r="O18" s="35"/>
      <c r="P18" s="35"/>
      <c r="Q18" s="35"/>
      <c r="R18" s="35"/>
      <c r="S18" s="35"/>
      <c r="T18" s="35"/>
      <c r="U18" s="35"/>
      <c r="V18" s="35"/>
      <c r="W18" s="35"/>
      <c r="X18" s="34"/>
      <c r="Y18" s="34"/>
      <c r="Z18" s="41"/>
    </row>
    <row r="19" spans="3:26">
      <c r="C19" s="39" t="s">
        <v>191</v>
      </c>
      <c r="D19" s="34"/>
      <c r="E19" s="34"/>
      <c r="F19" s="34"/>
      <c r="G19" s="34"/>
      <c r="H19" s="34"/>
      <c r="I19" s="34"/>
      <c r="J19" s="34"/>
      <c r="K19" s="34"/>
      <c r="L19" s="39" t="str">
        <f t="shared" si="0"/>
        <v>List</v>
      </c>
      <c r="M19" s="34"/>
      <c r="N19" s="34"/>
      <c r="O19" s="34"/>
      <c r="P19" s="34"/>
      <c r="Q19" s="34"/>
      <c r="R19" s="34"/>
      <c r="S19" s="34"/>
      <c r="T19" s="34"/>
      <c r="U19" s="34"/>
      <c r="V19" s="34"/>
      <c r="W19" s="34"/>
      <c r="X19" s="34"/>
      <c r="Y19" s="34"/>
      <c r="Z19" s="41"/>
    </row>
    <row r="20" spans="3:26">
      <c r="C20" s="39" t="s">
        <v>191</v>
      </c>
      <c r="D20" s="34"/>
      <c r="E20" s="34"/>
      <c r="F20" s="34"/>
      <c r="G20" s="34"/>
      <c r="H20" s="34"/>
      <c r="I20" s="34"/>
      <c r="J20" s="34"/>
      <c r="K20" s="34"/>
      <c r="L20" s="39" t="str">
        <f t="shared" si="0"/>
        <v>List</v>
      </c>
      <c r="M20" s="34"/>
      <c r="N20" s="34"/>
      <c r="O20" s="34"/>
      <c r="P20" s="34"/>
      <c r="Q20" s="34"/>
      <c r="R20" s="34"/>
      <c r="S20" s="34"/>
      <c r="T20" s="34"/>
      <c r="U20" s="34"/>
      <c r="V20" s="34"/>
      <c r="W20" s="34"/>
      <c r="X20" s="34"/>
      <c r="Y20" s="34"/>
      <c r="Z20" s="41"/>
    </row>
    <row r="21" spans="3:26">
      <c r="C21" s="39" t="s">
        <v>191</v>
      </c>
      <c r="D21" s="34"/>
      <c r="E21" s="34"/>
      <c r="F21" s="34"/>
      <c r="G21" s="34"/>
      <c r="H21" s="34"/>
      <c r="I21" s="34"/>
      <c r="J21" s="34"/>
      <c r="K21" s="34"/>
      <c r="L21" s="39" t="str">
        <f>C21</f>
        <v>List</v>
      </c>
      <c r="M21" s="34"/>
      <c r="N21" s="34"/>
      <c r="O21" s="34"/>
      <c r="P21" s="34"/>
      <c r="Q21" s="34"/>
      <c r="R21" s="34"/>
      <c r="S21" s="34"/>
      <c r="T21" s="34"/>
      <c r="U21" s="34"/>
      <c r="V21" s="34"/>
      <c r="W21" s="34"/>
      <c r="X21" s="34"/>
      <c r="Y21" s="34"/>
      <c r="Z21" s="41"/>
    </row>
    <row r="22" spans="3:26">
      <c r="C22" s="39" t="s">
        <v>191</v>
      </c>
      <c r="D22" s="34"/>
      <c r="E22" s="34"/>
      <c r="F22" s="34"/>
      <c r="G22" s="34"/>
      <c r="H22" s="34"/>
      <c r="I22" s="34"/>
      <c r="J22" s="34"/>
      <c r="K22" s="34"/>
      <c r="L22" s="39" t="str">
        <f t="shared" si="0"/>
        <v>List</v>
      </c>
      <c r="M22" s="34"/>
      <c r="N22" s="34"/>
      <c r="O22" s="34"/>
      <c r="P22" s="34"/>
      <c r="Q22" s="34"/>
      <c r="R22" s="34"/>
      <c r="S22" s="34"/>
      <c r="T22" s="34"/>
      <c r="U22" s="34"/>
      <c r="V22" s="34"/>
      <c r="W22" s="34"/>
      <c r="X22" s="34"/>
      <c r="Y22" s="34"/>
      <c r="Z22" s="41"/>
    </row>
    <row r="23" spans="3:26">
      <c r="C23" s="39" t="s">
        <v>191</v>
      </c>
      <c r="D23" s="34"/>
      <c r="E23" s="34"/>
      <c r="F23" s="34"/>
      <c r="G23" s="34"/>
      <c r="H23" s="34"/>
      <c r="I23" s="34"/>
      <c r="J23" s="34"/>
      <c r="K23" s="34"/>
      <c r="L23" s="39" t="str">
        <f t="shared" si="0"/>
        <v>List</v>
      </c>
      <c r="M23" s="34"/>
      <c r="N23" s="34"/>
      <c r="O23" s="34"/>
      <c r="P23" s="34"/>
      <c r="Q23" s="34"/>
      <c r="R23" s="34"/>
      <c r="S23" s="34"/>
      <c r="T23" s="34"/>
      <c r="U23" s="34"/>
      <c r="V23" s="34"/>
      <c r="W23" s="34"/>
      <c r="X23" s="34"/>
      <c r="Y23" s="34"/>
      <c r="Z23" s="41"/>
    </row>
    <row r="24" spans="3:26">
      <c r="C24" s="39" t="s">
        <v>191</v>
      </c>
      <c r="D24" s="34"/>
      <c r="E24" s="34"/>
      <c r="F24" s="34"/>
      <c r="G24" s="34"/>
      <c r="H24" s="34"/>
      <c r="I24" s="34"/>
      <c r="J24" s="34"/>
      <c r="K24" s="34"/>
      <c r="L24" s="39" t="str">
        <f t="shared" si="0"/>
        <v>List</v>
      </c>
      <c r="M24" s="34"/>
      <c r="N24" s="34"/>
      <c r="O24" s="34"/>
      <c r="P24" s="34"/>
      <c r="Q24" s="34"/>
      <c r="R24" s="34"/>
      <c r="S24" s="34"/>
      <c r="T24" s="34"/>
      <c r="U24" s="34"/>
      <c r="V24" s="34"/>
      <c r="W24" s="34"/>
      <c r="X24" s="34"/>
      <c r="Y24" s="34"/>
      <c r="Z24" s="41"/>
    </row>
    <row r="25" spans="3:26">
      <c r="C25" s="39" t="s">
        <v>191</v>
      </c>
      <c r="D25" s="34"/>
      <c r="E25" s="34"/>
      <c r="F25" s="34"/>
      <c r="G25" s="34"/>
      <c r="H25" s="34"/>
      <c r="I25" s="34"/>
      <c r="J25" s="34"/>
      <c r="K25" s="34"/>
      <c r="L25" s="39" t="str">
        <f t="shared" si="0"/>
        <v>List</v>
      </c>
      <c r="M25" s="34"/>
      <c r="N25" s="34"/>
      <c r="O25" s="34"/>
      <c r="P25" s="34"/>
      <c r="Q25" s="34"/>
      <c r="R25" s="34"/>
      <c r="S25" s="34"/>
      <c r="T25" s="34"/>
      <c r="U25" s="34"/>
      <c r="V25" s="34"/>
      <c r="W25" s="34"/>
      <c r="X25" s="34"/>
      <c r="Y25" s="34"/>
      <c r="Z25" s="41"/>
    </row>
    <row r="26" spans="3:26">
      <c r="C26" s="39" t="s">
        <v>191</v>
      </c>
      <c r="D26" s="34"/>
      <c r="E26" s="34"/>
      <c r="F26" s="34"/>
      <c r="G26" s="34"/>
      <c r="H26" s="34"/>
      <c r="I26" s="34"/>
      <c r="J26" s="34"/>
      <c r="K26" s="34"/>
      <c r="L26" s="39" t="str">
        <f t="shared" si="0"/>
        <v>List</v>
      </c>
      <c r="M26" s="34"/>
      <c r="N26" s="34"/>
      <c r="O26" s="34"/>
      <c r="P26" s="34"/>
      <c r="Q26" s="34"/>
      <c r="R26" s="34"/>
      <c r="S26" s="34"/>
      <c r="T26" s="34"/>
      <c r="U26" s="34"/>
      <c r="V26" s="34"/>
      <c r="W26" s="34"/>
      <c r="X26" s="34"/>
      <c r="Y26" s="34"/>
      <c r="Z26" s="41"/>
    </row>
    <row r="27" spans="3:26">
      <c r="C27" s="39" t="s">
        <v>191</v>
      </c>
      <c r="D27" s="34"/>
      <c r="E27" s="34"/>
      <c r="F27" s="34"/>
      <c r="G27" s="34"/>
      <c r="H27" s="34"/>
      <c r="I27" s="34"/>
      <c r="J27" s="34"/>
      <c r="K27" s="34"/>
      <c r="L27" s="39" t="str">
        <f t="shared" si="0"/>
        <v>List</v>
      </c>
      <c r="M27" s="34"/>
      <c r="N27" s="34"/>
      <c r="O27" s="34"/>
      <c r="P27" s="34"/>
      <c r="Q27" s="34"/>
      <c r="R27" s="34"/>
      <c r="S27" s="34"/>
      <c r="T27" s="34"/>
      <c r="U27" s="34"/>
      <c r="V27" s="34"/>
      <c r="W27" s="34"/>
      <c r="X27" s="34"/>
      <c r="Y27" s="34"/>
      <c r="Z27" s="41"/>
    </row>
    <row r="28" spans="3:26" ht="15.75" customHeight="1">
      <c r="C28" s="257" t="str">
        <f>Line2</f>
        <v>Pack</v>
      </c>
      <c r="D28" s="258"/>
      <c r="E28" s="258"/>
      <c r="F28" s="258"/>
      <c r="G28" s="258"/>
      <c r="H28" s="258"/>
      <c r="I28" s="258"/>
      <c r="J28" s="258"/>
      <c r="K28" s="258"/>
      <c r="L28" s="257" t="str">
        <f t="shared" ref="L28:L42" si="1">C28</f>
        <v>Pack</v>
      </c>
      <c r="M28" s="258"/>
      <c r="N28" s="258"/>
      <c r="O28" s="258"/>
      <c r="P28" s="258"/>
      <c r="Q28" s="258"/>
      <c r="R28" s="258"/>
      <c r="S28" s="258"/>
      <c r="T28" s="258"/>
      <c r="U28" s="258"/>
      <c r="V28" s="258"/>
      <c r="W28" s="258"/>
      <c r="X28" s="258"/>
      <c r="Y28" s="258"/>
      <c r="Z28" s="259"/>
    </row>
    <row r="29" spans="3:26" ht="14.25" customHeight="1">
      <c r="C29" s="39" t="s">
        <v>191</v>
      </c>
      <c r="D29" s="35"/>
      <c r="E29" s="34"/>
      <c r="F29" s="34"/>
      <c r="G29" s="34"/>
      <c r="H29" s="34"/>
      <c r="I29" s="34"/>
      <c r="J29" s="34"/>
      <c r="K29" s="34"/>
      <c r="L29" s="39" t="str">
        <f t="shared" si="1"/>
        <v>List</v>
      </c>
      <c r="M29" s="34"/>
      <c r="N29" s="34"/>
      <c r="O29" s="34"/>
      <c r="P29" s="34"/>
      <c r="Q29" s="34"/>
      <c r="R29" s="34"/>
      <c r="S29" s="34"/>
      <c r="T29" s="34"/>
      <c r="U29" s="34"/>
      <c r="V29" s="34"/>
      <c r="W29" s="34"/>
      <c r="X29" s="34"/>
      <c r="Y29" s="34"/>
      <c r="Z29" s="40"/>
    </row>
    <row r="30" spans="3:26">
      <c r="C30" s="39" t="s">
        <v>191</v>
      </c>
      <c r="D30" s="35"/>
      <c r="E30" s="34"/>
      <c r="F30" s="34"/>
      <c r="G30" s="34"/>
      <c r="H30" s="34"/>
      <c r="I30" s="34"/>
      <c r="J30" s="34"/>
      <c r="K30" s="34"/>
      <c r="L30" s="39" t="str">
        <f t="shared" si="1"/>
        <v>List</v>
      </c>
      <c r="M30" s="34"/>
      <c r="N30" s="34"/>
      <c r="O30" s="34"/>
      <c r="P30" s="34"/>
      <c r="Q30" s="34"/>
      <c r="R30" s="34"/>
      <c r="S30" s="34"/>
      <c r="T30" s="34"/>
      <c r="U30" s="34"/>
      <c r="V30" s="34"/>
      <c r="W30" s="34"/>
      <c r="X30" s="34"/>
      <c r="Y30" s="34"/>
      <c r="Z30" s="40"/>
    </row>
    <row r="31" spans="3:26">
      <c r="C31" s="39" t="s">
        <v>191</v>
      </c>
      <c r="D31" s="35"/>
      <c r="E31" s="34"/>
      <c r="F31" s="34"/>
      <c r="G31" s="34"/>
      <c r="H31" s="34"/>
      <c r="I31" s="34"/>
      <c r="J31" s="34"/>
      <c r="K31" s="34"/>
      <c r="L31" s="39" t="str">
        <f t="shared" si="1"/>
        <v>List</v>
      </c>
      <c r="M31" s="34"/>
      <c r="N31" s="34"/>
      <c r="O31" s="34"/>
      <c r="P31" s="34"/>
      <c r="Q31" s="34"/>
      <c r="R31" s="34"/>
      <c r="S31" s="34"/>
      <c r="T31" s="34"/>
      <c r="U31" s="34"/>
      <c r="V31" s="34"/>
      <c r="W31" s="34"/>
      <c r="X31" s="34"/>
      <c r="Y31" s="34"/>
      <c r="Z31" s="41"/>
    </row>
    <row r="32" spans="3:26">
      <c r="C32" s="39" t="s">
        <v>191</v>
      </c>
      <c r="D32" s="35"/>
      <c r="E32" s="34"/>
      <c r="F32" s="34"/>
      <c r="G32" s="34"/>
      <c r="H32" s="34"/>
      <c r="I32" s="34"/>
      <c r="J32" s="34"/>
      <c r="K32" s="34"/>
      <c r="L32" s="39" t="str">
        <f t="shared" si="1"/>
        <v>List</v>
      </c>
      <c r="M32" s="34"/>
      <c r="N32" s="34"/>
      <c r="O32" s="34"/>
      <c r="P32" s="34"/>
      <c r="Q32" s="34"/>
      <c r="R32" s="34"/>
      <c r="S32" s="34"/>
      <c r="T32" s="34"/>
      <c r="U32" s="34"/>
      <c r="V32" s="34"/>
      <c r="W32" s="34"/>
      <c r="X32" s="34"/>
      <c r="Y32" s="34"/>
      <c r="Z32" s="42"/>
    </row>
    <row r="33" spans="3:26">
      <c r="C33" s="39" t="s">
        <v>191</v>
      </c>
      <c r="D33" s="35"/>
      <c r="E33" s="34"/>
      <c r="F33" s="43"/>
      <c r="G33" s="43"/>
      <c r="H33" s="43"/>
      <c r="I33" s="43"/>
      <c r="J33" s="43"/>
      <c r="K33" s="35"/>
      <c r="L33" s="39" t="str">
        <f t="shared" si="1"/>
        <v>List</v>
      </c>
      <c r="M33" s="35"/>
      <c r="N33" s="35"/>
      <c r="O33" s="43"/>
      <c r="P33" s="43"/>
      <c r="Q33" s="43"/>
      <c r="R33" s="43"/>
      <c r="S33" s="43"/>
      <c r="T33" s="43"/>
      <c r="U33" s="43"/>
      <c r="V33" s="43"/>
      <c r="W33" s="43"/>
      <c r="X33" s="35"/>
      <c r="Y33" s="35"/>
      <c r="Z33" s="41"/>
    </row>
    <row r="34" spans="3:26">
      <c r="C34" s="39" t="s">
        <v>191</v>
      </c>
      <c r="D34" s="35"/>
      <c r="E34" s="34"/>
      <c r="F34" s="34"/>
      <c r="G34" s="34"/>
      <c r="H34" s="34"/>
      <c r="I34" s="34"/>
      <c r="J34" s="34"/>
      <c r="K34" s="35"/>
      <c r="L34" s="39" t="str">
        <f t="shared" si="1"/>
        <v>List</v>
      </c>
      <c r="M34" s="35"/>
      <c r="N34" s="34"/>
      <c r="O34" s="34"/>
      <c r="P34" s="34"/>
      <c r="Q34" s="34"/>
      <c r="R34" s="34"/>
      <c r="S34" s="34"/>
      <c r="T34" s="34"/>
      <c r="U34" s="34"/>
      <c r="V34" s="34"/>
      <c r="W34" s="34"/>
      <c r="X34" s="35"/>
      <c r="Y34" s="35"/>
      <c r="Z34" s="41"/>
    </row>
    <row r="35" spans="3:26">
      <c r="C35" s="39" t="s">
        <v>191</v>
      </c>
      <c r="D35" s="34"/>
      <c r="E35" s="34"/>
      <c r="F35" s="34"/>
      <c r="G35" s="34"/>
      <c r="H35" s="34"/>
      <c r="I35" s="34"/>
      <c r="J35" s="34"/>
      <c r="K35" s="35"/>
      <c r="L35" s="39" t="str">
        <f t="shared" si="1"/>
        <v>List</v>
      </c>
      <c r="M35" s="34"/>
      <c r="N35" s="34"/>
      <c r="O35" s="34"/>
      <c r="P35" s="34"/>
      <c r="Q35" s="34"/>
      <c r="R35" s="34"/>
      <c r="S35" s="34"/>
      <c r="T35" s="34"/>
      <c r="U35" s="34"/>
      <c r="V35" s="34"/>
      <c r="W35" s="34"/>
      <c r="X35" s="35"/>
      <c r="Y35" s="35"/>
      <c r="Z35" s="41"/>
    </row>
    <row r="36" spans="3:26">
      <c r="C36" s="39" t="s">
        <v>191</v>
      </c>
      <c r="D36" s="34"/>
      <c r="E36" s="34"/>
      <c r="F36" s="35"/>
      <c r="G36" s="35"/>
      <c r="H36" s="35"/>
      <c r="I36" s="35"/>
      <c r="J36" s="35"/>
      <c r="K36" s="34"/>
      <c r="L36" s="39" t="str">
        <f t="shared" si="1"/>
        <v>List</v>
      </c>
      <c r="M36" s="34"/>
      <c r="N36" s="34"/>
      <c r="O36" s="35"/>
      <c r="P36" s="35"/>
      <c r="Q36" s="35"/>
      <c r="R36" s="35"/>
      <c r="S36" s="35"/>
      <c r="T36" s="35"/>
      <c r="U36" s="35"/>
      <c r="V36" s="35"/>
      <c r="W36" s="35"/>
      <c r="X36" s="34"/>
      <c r="Y36" s="34"/>
      <c r="Z36" s="41"/>
    </row>
    <row r="37" spans="3:26">
      <c r="C37" s="39" t="s">
        <v>191</v>
      </c>
      <c r="D37" s="34"/>
      <c r="E37" s="34"/>
      <c r="F37" s="34"/>
      <c r="G37" s="34"/>
      <c r="H37" s="34"/>
      <c r="I37" s="34"/>
      <c r="J37" s="34"/>
      <c r="K37" s="34"/>
      <c r="L37" s="39" t="str">
        <f t="shared" si="1"/>
        <v>List</v>
      </c>
      <c r="M37" s="34"/>
      <c r="N37" s="34"/>
      <c r="O37" s="34"/>
      <c r="P37" s="34"/>
      <c r="Q37" s="34"/>
      <c r="R37" s="34"/>
      <c r="S37" s="34"/>
      <c r="T37" s="34"/>
      <c r="U37" s="34"/>
      <c r="V37" s="34"/>
      <c r="W37" s="34"/>
      <c r="X37" s="34"/>
      <c r="Y37" s="34"/>
      <c r="Z37" s="41"/>
    </row>
    <row r="38" spans="3:26">
      <c r="C38" s="39" t="s">
        <v>191</v>
      </c>
      <c r="D38" s="34"/>
      <c r="E38" s="34"/>
      <c r="F38" s="34"/>
      <c r="G38" s="34"/>
      <c r="H38" s="34"/>
      <c r="I38" s="34"/>
      <c r="J38" s="34"/>
      <c r="K38" s="34"/>
      <c r="L38" s="39" t="str">
        <f t="shared" si="1"/>
        <v>List</v>
      </c>
      <c r="M38" s="34"/>
      <c r="N38" s="34"/>
      <c r="O38" s="34"/>
      <c r="P38" s="34"/>
      <c r="Q38" s="34"/>
      <c r="R38" s="34"/>
      <c r="S38" s="34"/>
      <c r="T38" s="34"/>
      <c r="U38" s="34"/>
      <c r="V38" s="34"/>
      <c r="W38" s="34"/>
      <c r="X38" s="34"/>
      <c r="Y38" s="34"/>
      <c r="Z38" s="41"/>
    </row>
    <row r="39" spans="3:26">
      <c r="C39" s="39" t="s">
        <v>191</v>
      </c>
      <c r="D39" s="34"/>
      <c r="E39" s="34"/>
      <c r="F39" s="34"/>
      <c r="G39" s="34"/>
      <c r="H39" s="34"/>
      <c r="I39" s="34"/>
      <c r="J39" s="34"/>
      <c r="K39" s="34"/>
      <c r="L39" s="39" t="str">
        <f t="shared" si="1"/>
        <v>List</v>
      </c>
      <c r="M39" s="34"/>
      <c r="N39" s="34"/>
      <c r="O39" s="34"/>
      <c r="P39" s="34"/>
      <c r="Q39" s="34"/>
      <c r="R39" s="34"/>
      <c r="S39" s="34"/>
      <c r="T39" s="34"/>
      <c r="U39" s="34"/>
      <c r="V39" s="34"/>
      <c r="W39" s="34"/>
      <c r="X39" s="34"/>
      <c r="Y39" s="34"/>
      <c r="Z39" s="41"/>
    </row>
    <row r="40" spans="3:26">
      <c r="C40" s="39" t="s">
        <v>191</v>
      </c>
      <c r="D40" s="34"/>
      <c r="E40" s="34"/>
      <c r="F40" s="34"/>
      <c r="G40" s="34"/>
      <c r="H40" s="34"/>
      <c r="I40" s="34"/>
      <c r="J40" s="34"/>
      <c r="K40" s="34"/>
      <c r="L40" s="39" t="str">
        <f t="shared" si="1"/>
        <v>List</v>
      </c>
      <c r="M40" s="34"/>
      <c r="N40" s="34"/>
      <c r="O40" s="34"/>
      <c r="P40" s="34"/>
      <c r="Q40" s="34"/>
      <c r="R40" s="34"/>
      <c r="S40" s="34"/>
      <c r="T40" s="34"/>
      <c r="U40" s="34"/>
      <c r="V40" s="34"/>
      <c r="W40" s="34"/>
      <c r="X40" s="34"/>
      <c r="Y40" s="34"/>
      <c r="Z40" s="41"/>
    </row>
    <row r="41" spans="3:26">
      <c r="C41" s="39" t="s">
        <v>191</v>
      </c>
      <c r="D41" s="34"/>
      <c r="E41" s="34"/>
      <c r="F41" s="34"/>
      <c r="G41" s="34"/>
      <c r="H41" s="34"/>
      <c r="I41" s="34"/>
      <c r="J41" s="34"/>
      <c r="K41" s="34"/>
      <c r="L41" s="39" t="str">
        <f t="shared" si="1"/>
        <v>List</v>
      </c>
      <c r="M41" s="34"/>
      <c r="N41" s="34"/>
      <c r="O41" s="34"/>
      <c r="P41" s="34"/>
      <c r="Q41" s="34"/>
      <c r="R41" s="34"/>
      <c r="S41" s="34"/>
      <c r="T41" s="34"/>
      <c r="U41" s="34"/>
      <c r="V41" s="34"/>
      <c r="W41" s="34"/>
      <c r="X41" s="34"/>
      <c r="Y41" s="34"/>
      <c r="Z41" s="41"/>
    </row>
    <row r="42" spans="3:26">
      <c r="C42" s="39" t="s">
        <v>191</v>
      </c>
      <c r="D42" s="34"/>
      <c r="E42" s="34"/>
      <c r="F42" s="34"/>
      <c r="G42" s="34"/>
      <c r="H42" s="34"/>
      <c r="I42" s="34"/>
      <c r="J42" s="34"/>
      <c r="K42" s="34"/>
      <c r="L42" s="39" t="str">
        <f t="shared" si="1"/>
        <v>List</v>
      </c>
      <c r="M42" s="34"/>
      <c r="N42" s="34"/>
      <c r="O42" s="34"/>
      <c r="P42" s="34"/>
      <c r="Q42" s="34"/>
      <c r="R42" s="34"/>
      <c r="S42" s="34"/>
      <c r="T42" s="34"/>
      <c r="U42" s="34"/>
      <c r="V42" s="34"/>
      <c r="W42" s="34"/>
      <c r="X42" s="34"/>
      <c r="Y42" s="34"/>
      <c r="Z42" s="41"/>
    </row>
    <row r="43" spans="3:26" ht="15.75" customHeight="1">
      <c r="C43" s="257" t="str">
        <f>Line3</f>
        <v>Line #3</v>
      </c>
      <c r="D43" s="258"/>
      <c r="E43" s="258"/>
      <c r="F43" s="258"/>
      <c r="G43" s="258"/>
      <c r="H43" s="258"/>
      <c r="I43" s="258"/>
      <c r="J43" s="258"/>
      <c r="K43" s="258"/>
      <c r="L43" s="257" t="str">
        <f>C43</f>
        <v>Line #3</v>
      </c>
      <c r="M43" s="258"/>
      <c r="N43" s="258"/>
      <c r="O43" s="258"/>
      <c r="P43" s="258"/>
      <c r="Q43" s="258"/>
      <c r="R43" s="258"/>
      <c r="S43" s="258"/>
      <c r="T43" s="258"/>
      <c r="U43" s="258"/>
      <c r="V43" s="258"/>
      <c r="W43" s="258"/>
      <c r="X43" s="258"/>
      <c r="Y43" s="258"/>
      <c r="Z43" s="259"/>
    </row>
    <row r="44" spans="3:26" ht="14.25" customHeight="1">
      <c r="C44" s="39" t="s">
        <v>191</v>
      </c>
      <c r="D44" s="44"/>
      <c r="E44" s="45"/>
      <c r="F44" s="46"/>
      <c r="G44" s="46"/>
      <c r="H44" s="47"/>
      <c r="I44" s="44"/>
      <c r="J44" s="47"/>
      <c r="K44" s="47"/>
      <c r="L44" s="39" t="str">
        <f>C44</f>
        <v>List</v>
      </c>
      <c r="M44" s="34"/>
      <c r="N44" s="34"/>
      <c r="O44" s="34"/>
      <c r="P44" s="34"/>
      <c r="Q44" s="34"/>
      <c r="R44" s="34"/>
      <c r="S44" s="34"/>
      <c r="T44" s="34"/>
      <c r="U44" s="34"/>
      <c r="V44" s="34"/>
      <c r="W44" s="34"/>
      <c r="X44" s="34"/>
      <c r="Y44" s="34"/>
      <c r="Z44" s="40"/>
    </row>
    <row r="45" spans="3:26">
      <c r="C45" s="39" t="s">
        <v>191</v>
      </c>
      <c r="D45" s="44"/>
      <c r="E45" s="47"/>
      <c r="F45" s="47"/>
      <c r="G45" s="46"/>
      <c r="H45" s="47"/>
      <c r="I45" s="44"/>
      <c r="J45" s="47"/>
      <c r="K45" s="47"/>
      <c r="L45" s="39" t="str">
        <f t="shared" ref="L45:L56" si="2">C45</f>
        <v>List</v>
      </c>
      <c r="M45" s="34"/>
      <c r="N45" s="34"/>
      <c r="O45" s="34"/>
      <c r="P45" s="34"/>
      <c r="Q45" s="34"/>
      <c r="R45" s="34"/>
      <c r="S45" s="34"/>
      <c r="T45" s="34"/>
      <c r="U45" s="34"/>
      <c r="V45" s="34"/>
      <c r="W45" s="34"/>
      <c r="X45" s="34"/>
      <c r="Y45" s="34"/>
      <c r="Z45" s="40"/>
    </row>
    <row r="46" spans="3:26">
      <c r="C46" s="39" t="s">
        <v>191</v>
      </c>
      <c r="D46" s="44"/>
      <c r="E46" s="44"/>
      <c r="F46" s="45"/>
      <c r="G46" s="47"/>
      <c r="H46" s="47"/>
      <c r="I46" s="44"/>
      <c r="J46" s="47"/>
      <c r="K46" s="47"/>
      <c r="L46" s="39" t="str">
        <f t="shared" si="2"/>
        <v>List</v>
      </c>
      <c r="M46" s="34"/>
      <c r="N46" s="34"/>
      <c r="O46" s="34"/>
      <c r="P46" s="34"/>
      <c r="Q46" s="34"/>
      <c r="R46" s="34"/>
      <c r="S46" s="34"/>
      <c r="T46" s="34"/>
      <c r="U46" s="34"/>
      <c r="V46" s="34"/>
      <c r="W46" s="34"/>
      <c r="X46" s="34"/>
      <c r="Y46" s="34"/>
      <c r="Z46" s="41"/>
    </row>
    <row r="47" spans="3:26">
      <c r="C47" s="39" t="s">
        <v>191</v>
      </c>
      <c r="D47" s="44"/>
      <c r="E47" s="47"/>
      <c r="F47" s="47"/>
      <c r="G47" s="47"/>
      <c r="H47" s="47"/>
      <c r="I47" s="44"/>
      <c r="J47" s="47"/>
      <c r="K47" s="47"/>
      <c r="L47" s="39" t="str">
        <f t="shared" si="2"/>
        <v>List</v>
      </c>
      <c r="M47" s="34"/>
      <c r="N47" s="34"/>
      <c r="O47" s="34"/>
      <c r="P47" s="34"/>
      <c r="Q47" s="34"/>
      <c r="R47" s="34"/>
      <c r="S47" s="34"/>
      <c r="T47" s="34"/>
      <c r="U47" s="34"/>
      <c r="V47" s="34"/>
      <c r="W47" s="34"/>
      <c r="X47" s="34"/>
      <c r="Y47" s="34"/>
      <c r="Z47" s="42"/>
    </row>
    <row r="48" spans="3:26">
      <c r="C48" s="39" t="s">
        <v>191</v>
      </c>
      <c r="D48" s="44"/>
      <c r="E48" s="47"/>
      <c r="F48" s="47"/>
      <c r="G48" s="47"/>
      <c r="H48" s="47"/>
      <c r="I48" s="48"/>
      <c r="J48" s="47"/>
      <c r="K48" s="47"/>
      <c r="L48" s="39" t="str">
        <f t="shared" si="2"/>
        <v>List</v>
      </c>
      <c r="M48" s="35"/>
      <c r="N48" s="35"/>
      <c r="O48" s="43"/>
      <c r="P48" s="43"/>
      <c r="Q48" s="43"/>
      <c r="R48" s="43"/>
      <c r="S48" s="43"/>
      <c r="T48" s="43"/>
      <c r="U48" s="43"/>
      <c r="V48" s="43"/>
      <c r="W48" s="43"/>
      <c r="X48" s="35"/>
      <c r="Y48" s="35"/>
      <c r="Z48" s="41"/>
    </row>
    <row r="49" spans="3:26">
      <c r="C49" s="39" t="s">
        <v>191</v>
      </c>
      <c r="D49" s="44"/>
      <c r="E49" s="47"/>
      <c r="F49" s="47"/>
      <c r="G49" s="44"/>
      <c r="H49" s="47"/>
      <c r="I49" s="48"/>
      <c r="J49" s="47"/>
      <c r="K49" s="47"/>
      <c r="L49" s="39" t="str">
        <f t="shared" si="2"/>
        <v>List</v>
      </c>
      <c r="M49" s="35"/>
      <c r="N49" s="34"/>
      <c r="O49" s="34"/>
      <c r="P49" s="34"/>
      <c r="Q49" s="34"/>
      <c r="R49" s="34"/>
      <c r="S49" s="34"/>
      <c r="T49" s="34"/>
      <c r="U49" s="34"/>
      <c r="V49" s="34"/>
      <c r="W49" s="34"/>
      <c r="X49" s="35"/>
      <c r="Y49" s="35"/>
      <c r="Z49" s="41"/>
    </row>
    <row r="50" spans="3:26">
      <c r="C50" s="39" t="s">
        <v>191</v>
      </c>
      <c r="D50" s="44"/>
      <c r="E50" s="45"/>
      <c r="F50" s="49"/>
      <c r="G50" s="47"/>
      <c r="H50" s="47"/>
      <c r="I50" s="44"/>
      <c r="J50" s="47"/>
      <c r="K50" s="47"/>
      <c r="L50" s="39" t="str">
        <f t="shared" si="2"/>
        <v>List</v>
      </c>
      <c r="M50" s="34"/>
      <c r="N50" s="34"/>
      <c r="O50" s="34"/>
      <c r="P50" s="34"/>
      <c r="Q50" s="34"/>
      <c r="R50" s="34"/>
      <c r="S50" s="34"/>
      <c r="T50" s="34"/>
      <c r="U50" s="34"/>
      <c r="V50" s="34"/>
      <c r="W50" s="34"/>
      <c r="X50" s="35"/>
      <c r="Y50" s="35"/>
      <c r="Z50" s="41"/>
    </row>
    <row r="51" spans="3:26">
      <c r="C51" s="39" t="s">
        <v>191</v>
      </c>
      <c r="D51" s="50"/>
      <c r="E51" s="44"/>
      <c r="F51" s="49"/>
      <c r="G51" s="47"/>
      <c r="H51" s="47"/>
      <c r="I51" s="50"/>
      <c r="J51" s="47"/>
      <c r="K51" s="47"/>
      <c r="L51" s="39" t="str">
        <f t="shared" si="2"/>
        <v>List</v>
      </c>
      <c r="M51" s="34"/>
      <c r="N51" s="34"/>
      <c r="O51" s="35"/>
      <c r="P51" s="35"/>
      <c r="Q51" s="35"/>
      <c r="R51" s="35"/>
      <c r="S51" s="35"/>
      <c r="T51" s="35"/>
      <c r="U51" s="35"/>
      <c r="V51" s="35"/>
      <c r="W51" s="35"/>
      <c r="X51" s="34"/>
      <c r="Y51" s="34"/>
      <c r="Z51" s="41"/>
    </row>
    <row r="52" spans="3:26">
      <c r="C52" s="39" t="s">
        <v>191</v>
      </c>
      <c r="D52" s="49"/>
      <c r="E52" s="49"/>
      <c r="F52" s="49"/>
      <c r="G52" s="49"/>
      <c r="H52" s="49"/>
      <c r="I52" s="49"/>
      <c r="J52" s="49"/>
      <c r="K52" s="49"/>
      <c r="L52" s="39" t="str">
        <f t="shared" si="2"/>
        <v>List</v>
      </c>
      <c r="M52" s="34"/>
      <c r="N52" s="34"/>
      <c r="O52" s="34"/>
      <c r="P52" s="34"/>
      <c r="Q52" s="34"/>
      <c r="R52" s="34"/>
      <c r="S52" s="34"/>
      <c r="T52" s="34"/>
      <c r="U52" s="34"/>
      <c r="V52" s="34"/>
      <c r="W52" s="34"/>
      <c r="X52" s="34"/>
      <c r="Y52" s="34"/>
      <c r="Z52" s="41"/>
    </row>
    <row r="53" spans="3:26">
      <c r="C53" s="39" t="s">
        <v>191</v>
      </c>
      <c r="D53" s="49"/>
      <c r="E53" s="49"/>
      <c r="F53" s="49"/>
      <c r="G53" s="49"/>
      <c r="H53" s="49"/>
      <c r="I53" s="49"/>
      <c r="J53" s="49"/>
      <c r="K53" s="49"/>
      <c r="L53" s="39" t="str">
        <f t="shared" si="2"/>
        <v>List</v>
      </c>
      <c r="M53" s="34"/>
      <c r="N53" s="34"/>
      <c r="O53" s="34"/>
      <c r="P53" s="34"/>
      <c r="Q53" s="34"/>
      <c r="R53" s="34"/>
      <c r="S53" s="34"/>
      <c r="T53" s="34"/>
      <c r="U53" s="34"/>
      <c r="V53" s="34"/>
      <c r="W53" s="34"/>
      <c r="X53" s="34"/>
      <c r="Y53" s="34"/>
      <c r="Z53" s="41"/>
    </row>
    <row r="54" spans="3:26">
      <c r="C54" s="39" t="s">
        <v>191</v>
      </c>
      <c r="D54" s="34"/>
      <c r="E54" s="34"/>
      <c r="F54" s="34"/>
      <c r="G54" s="34"/>
      <c r="H54" s="34"/>
      <c r="I54" s="34"/>
      <c r="J54" s="34"/>
      <c r="K54" s="34"/>
      <c r="L54" s="39" t="str">
        <f t="shared" si="2"/>
        <v>List</v>
      </c>
      <c r="M54" s="34"/>
      <c r="N54" s="34"/>
      <c r="O54" s="34"/>
      <c r="P54" s="34"/>
      <c r="Q54" s="34"/>
      <c r="R54" s="34"/>
      <c r="S54" s="34"/>
      <c r="T54" s="34"/>
      <c r="U54" s="34"/>
      <c r="V54" s="34"/>
      <c r="W54" s="34"/>
      <c r="X54" s="34"/>
      <c r="Y54" s="34"/>
      <c r="Z54" s="41"/>
    </row>
    <row r="55" spans="3:26">
      <c r="C55" s="39" t="s">
        <v>191</v>
      </c>
      <c r="D55" s="34"/>
      <c r="E55" s="34"/>
      <c r="F55" s="34"/>
      <c r="G55" s="34"/>
      <c r="H55" s="34"/>
      <c r="I55" s="34"/>
      <c r="J55" s="34"/>
      <c r="K55" s="34"/>
      <c r="L55" s="39" t="str">
        <f t="shared" si="2"/>
        <v>List</v>
      </c>
      <c r="M55" s="34"/>
      <c r="N55" s="34"/>
      <c r="O55" s="34"/>
      <c r="P55" s="34"/>
      <c r="Q55" s="34"/>
      <c r="R55" s="34"/>
      <c r="S55" s="34"/>
      <c r="T55" s="34"/>
      <c r="U55" s="34"/>
      <c r="V55" s="34"/>
      <c r="W55" s="34"/>
      <c r="X55" s="34"/>
      <c r="Y55" s="34"/>
      <c r="Z55" s="41"/>
    </row>
    <row r="56" spans="3:26">
      <c r="C56" s="39" t="s">
        <v>191</v>
      </c>
      <c r="D56" s="34"/>
      <c r="E56" s="34"/>
      <c r="F56" s="34"/>
      <c r="G56" s="34"/>
      <c r="H56" s="34"/>
      <c r="I56" s="34"/>
      <c r="J56" s="34"/>
      <c r="K56" s="34"/>
      <c r="L56" s="39" t="str">
        <f t="shared" si="2"/>
        <v>List</v>
      </c>
      <c r="M56" s="34"/>
      <c r="N56" s="34"/>
      <c r="O56" s="34"/>
      <c r="P56" s="34"/>
      <c r="Q56" s="34"/>
      <c r="R56" s="34"/>
      <c r="S56" s="34"/>
      <c r="T56" s="34"/>
      <c r="U56" s="34"/>
      <c r="V56" s="34"/>
      <c r="W56" s="34"/>
      <c r="X56" s="34"/>
      <c r="Y56" s="34"/>
      <c r="Z56" s="41"/>
    </row>
    <row r="57" spans="3:26">
      <c r="C57" s="51"/>
      <c r="D57" s="52"/>
      <c r="E57" s="52"/>
      <c r="F57" s="52"/>
      <c r="G57" s="52"/>
      <c r="H57" s="52"/>
      <c r="I57" s="52"/>
      <c r="J57" s="52"/>
      <c r="K57" s="52"/>
      <c r="L57" s="260"/>
      <c r="M57" s="52"/>
      <c r="N57" s="52"/>
      <c r="O57" s="52"/>
      <c r="P57" s="52"/>
      <c r="Q57" s="52"/>
      <c r="R57" s="52"/>
      <c r="S57" s="52"/>
      <c r="T57" s="52"/>
      <c r="U57" s="52"/>
      <c r="V57" s="52"/>
      <c r="W57" s="52"/>
      <c r="X57" s="52"/>
      <c r="Y57" s="52"/>
      <c r="Z57" s="53"/>
    </row>
  </sheetData>
  <mergeCells count="5">
    <mergeCell ref="D7:K7"/>
    <mergeCell ref="D6:K6"/>
    <mergeCell ref="C6:C8"/>
    <mergeCell ref="L6:L8"/>
    <mergeCell ref="M6:Z6"/>
  </mergeCells>
  <phoneticPr fontId="22" type="noConversion"/>
  <conditionalFormatting sqref="D1:D4">
    <cfRule type="cellIs" dxfId="44" priority="313" operator="equal">
      <formula>#REF!</formula>
    </cfRule>
    <cfRule type="cellIs" dxfId="43" priority="314" operator="equal">
      <formula>$D$4</formula>
    </cfRule>
    <cfRule type="cellIs" dxfId="42" priority="315" operator="equal">
      <formula>$D$3</formula>
    </cfRule>
    <cfRule type="cellIs" dxfId="41" priority="316" operator="equal">
      <formula>$D$2</formula>
    </cfRule>
    <cfRule type="cellIs" dxfId="40" priority="317" operator="equal">
      <formula>$D$1</formula>
    </cfRule>
    <cfRule type="cellIs" dxfId="39" priority="318" operator="equal">
      <formula>$D$1</formula>
    </cfRule>
  </conditionalFormatting>
  <conditionalFormatting sqref="D11 F11:J12 D13:K27 D29:K42 M29:Y42 M44:Y57 F50:F51 D52:K57">
    <cfRule type="cellIs" dxfId="38" priority="470" operator="equal">
      <formula>$D$1</formula>
    </cfRule>
  </conditionalFormatting>
  <conditionalFormatting sqref="D12">
    <cfRule type="cellIs" dxfId="37" priority="166" operator="equal">
      <formula>$D$4</formula>
    </cfRule>
    <cfRule type="cellIs" dxfId="36" priority="167" operator="equal">
      <formula>$D$3</formula>
    </cfRule>
    <cfRule type="cellIs" dxfId="35" priority="168" operator="equal">
      <formula>$D$2</formula>
    </cfRule>
    <cfRule type="cellIs" dxfId="34" priority="169" operator="equal">
      <formula>$D$1</formula>
    </cfRule>
    <cfRule type="cellIs" dxfId="33" priority="170" operator="equal">
      <formula>$D$1</formula>
    </cfRule>
  </conditionalFormatting>
  <conditionalFormatting sqref="D29:D33">
    <cfRule type="cellIs" dxfId="32" priority="409" operator="equal">
      <formula>#REF!</formula>
    </cfRule>
  </conditionalFormatting>
  <conditionalFormatting sqref="D16:F27">
    <cfRule type="cellIs" dxfId="31" priority="452" operator="equal">
      <formula>#REF!</formula>
    </cfRule>
  </conditionalFormatting>
  <conditionalFormatting sqref="D29:F42">
    <cfRule type="cellIs" dxfId="30" priority="403" operator="equal">
      <formula>#REF!</formula>
    </cfRule>
  </conditionalFormatting>
  <conditionalFormatting sqref="D52:F57">
    <cfRule type="cellIs" dxfId="29" priority="359" operator="equal">
      <formula>#REF!</formula>
    </cfRule>
  </conditionalFormatting>
  <conditionalFormatting sqref="D11:K14">
    <cfRule type="cellIs" dxfId="28" priority="123" operator="equal">
      <formula>#REF!</formula>
    </cfRule>
  </conditionalFormatting>
  <conditionalFormatting sqref="D11:Z57">
    <cfRule type="cellIs" dxfId="27" priority="466" operator="equal">
      <formula>$D$4</formula>
    </cfRule>
    <cfRule type="cellIs" dxfId="26" priority="467" operator="equal">
      <formula>$D$3</formula>
    </cfRule>
    <cfRule type="cellIs" dxfId="25" priority="468" operator="equal">
      <formula>$D$2</formula>
    </cfRule>
    <cfRule type="cellIs" dxfId="24" priority="469" operator="equal">
      <formula>$D$1</formula>
    </cfRule>
  </conditionalFormatting>
  <conditionalFormatting sqref="E11:E12">
    <cfRule type="cellIs" dxfId="23" priority="124" operator="equal">
      <formula>$D$4</formula>
    </cfRule>
    <cfRule type="cellIs" dxfId="22" priority="125" operator="equal">
      <formula>$D$3</formula>
    </cfRule>
    <cfRule type="cellIs" dxfId="21" priority="126" operator="equal">
      <formula>$D$2</formula>
    </cfRule>
    <cfRule type="cellIs" dxfId="20" priority="127" operator="equal">
      <formula>$D$1</formula>
    </cfRule>
    <cfRule type="cellIs" dxfId="19" priority="128" operator="equal">
      <formula>$D$1</formula>
    </cfRule>
  </conditionalFormatting>
  <conditionalFormatting sqref="E31:E33">
    <cfRule type="cellIs" dxfId="18" priority="405" operator="equal">
      <formula>#REF!</formula>
    </cfRule>
  </conditionalFormatting>
  <conditionalFormatting sqref="F50:F51">
    <cfRule type="cellIs" dxfId="17" priority="368" operator="equal">
      <formula>#REF!</formula>
    </cfRule>
  </conditionalFormatting>
  <conditionalFormatting sqref="G29:K30">
    <cfRule type="cellIs" dxfId="16" priority="455" operator="equal">
      <formula>#REF!</formula>
    </cfRule>
  </conditionalFormatting>
  <conditionalFormatting sqref="K11:K12">
    <cfRule type="cellIs" dxfId="15" priority="142" operator="equal">
      <formula>$D$4</formula>
    </cfRule>
    <cfRule type="cellIs" dxfId="14" priority="143" operator="equal">
      <formula>$D$3</formula>
    </cfRule>
    <cfRule type="cellIs" dxfId="13" priority="144" operator="equal">
      <formula>$D$2</formula>
    </cfRule>
    <cfRule type="cellIs" dxfId="12" priority="145" operator="equal">
      <formula>$D$1</formula>
    </cfRule>
    <cfRule type="cellIs" dxfId="11" priority="146" operator="equal">
      <formula>$D$1</formula>
    </cfRule>
  </conditionalFormatting>
  <conditionalFormatting sqref="M20:V20">
    <cfRule type="cellIs" dxfId="10" priority="297" operator="equal">
      <formula>#REF!</formula>
    </cfRule>
  </conditionalFormatting>
  <conditionalFormatting sqref="M38:V38">
    <cfRule type="cellIs" dxfId="9" priority="276" operator="equal">
      <formula>#REF!</formula>
    </cfRule>
  </conditionalFormatting>
  <conditionalFormatting sqref="M53:V53">
    <cfRule type="cellIs" dxfId="8" priority="255" operator="equal">
      <formula>#REF!</formula>
    </cfRule>
  </conditionalFormatting>
  <conditionalFormatting sqref="M11:Y27">
    <cfRule type="cellIs" dxfId="7" priority="287" operator="equal">
      <formula>#REF!</formula>
    </cfRule>
    <cfRule type="cellIs" dxfId="6" priority="308" operator="equal">
      <formula>$D$4</formula>
    </cfRule>
    <cfRule type="cellIs" dxfId="5" priority="309" operator="equal">
      <formula>$D$3</formula>
    </cfRule>
    <cfRule type="cellIs" dxfId="4" priority="310" operator="equal">
      <formula>$D$2</formula>
    </cfRule>
    <cfRule type="cellIs" dxfId="3" priority="311" operator="equal">
      <formula>$D$1</formula>
    </cfRule>
    <cfRule type="cellIs" dxfId="2" priority="312" operator="equal">
      <formula>$D$1</formula>
    </cfRule>
  </conditionalFormatting>
  <conditionalFormatting sqref="M29:Y42">
    <cfRule type="cellIs" dxfId="1" priority="266" operator="equal">
      <formula>#REF!</formula>
    </cfRule>
  </conditionalFormatting>
  <conditionalFormatting sqref="M44:Y57">
    <cfRule type="cellIs" dxfId="0" priority="245" operator="equal">
      <formula>#REF!</formula>
    </cfRule>
  </conditionalFormatting>
  <pageMargins left="0.7" right="0.7" top="0.75" bottom="0.75" header="0.3" footer="0.3"/>
  <pageSetup orientation="portrait" verticalDpi="1200" r:id="rId1"/>
  <headerFooter>
    <oddFooter>&amp;L&amp;"Calibri,Regular"Copyright ICMI&amp;C&amp;"Calibri,Bold"Proprietary &amp; Confidential&amp;R&amp;"Calibri,Regular"Page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C1:M50"/>
  <sheetViews>
    <sheetView showGridLines="0" workbookViewId="0">
      <pane xSplit="3" topLeftCell="D1" activePane="topRight" state="frozen"/>
      <selection activeCell="C17" sqref="C17:C40"/>
      <selection pane="topRight" activeCell="C32" sqref="C32:C47"/>
    </sheetView>
  </sheetViews>
  <sheetFormatPr baseColWidth="10" defaultColWidth="8.83203125" defaultRowHeight="15"/>
  <cols>
    <col min="1" max="2" width="3.5" style="73" customWidth="1"/>
    <col min="3" max="3" width="29.1640625" style="73" customWidth="1"/>
    <col min="4" max="9" width="50.6640625" style="73" customWidth="1"/>
    <col min="10" max="10" width="49.83203125" style="73" customWidth="1"/>
    <col min="11" max="16384" width="8.83203125" style="73"/>
  </cols>
  <sheetData>
    <row r="1" spans="3:10" ht="26" customHeight="1"/>
    <row r="5" spans="3:10" ht="16">
      <c r="C5" s="421" t="s">
        <v>72</v>
      </c>
      <c r="D5" s="418" t="s">
        <v>73</v>
      </c>
      <c r="E5" s="418"/>
      <c r="F5" s="418"/>
      <c r="G5" s="418"/>
      <c r="H5" s="418"/>
      <c r="I5" s="418"/>
      <c r="J5" s="419"/>
    </row>
    <row r="6" spans="3:10" ht="16">
      <c r="C6" s="422"/>
      <c r="D6" s="408" t="str">
        <f>Line1</f>
        <v>Bulk</v>
      </c>
      <c r="E6" s="408"/>
      <c r="F6" s="408" t="str">
        <f>Line2</f>
        <v>Pack</v>
      </c>
      <c r="G6" s="408"/>
      <c r="H6" s="408"/>
      <c r="I6" s="408" t="str">
        <f>Line3</f>
        <v>Line #3</v>
      </c>
      <c r="J6" s="408"/>
    </row>
    <row r="7" spans="3:10" ht="16">
      <c r="C7" s="261" t="s">
        <v>74</v>
      </c>
      <c r="D7" s="238" t="str">
        <f>Segment1</f>
        <v>Segment 1</v>
      </c>
      <c r="E7" s="238" t="str">
        <f>Segment2</f>
        <v>Segment 2</v>
      </c>
      <c r="F7" s="238" t="str">
        <f>Segment3</f>
        <v>Segment A</v>
      </c>
      <c r="G7" s="238" t="e">
        <f>Segmebt7</f>
        <v>#NAME?</v>
      </c>
      <c r="H7" s="238" t="str">
        <f>Segment4</f>
        <v>Segment B</v>
      </c>
      <c r="I7" s="238" t="str">
        <f>Segment5</f>
        <v>Segment C</v>
      </c>
      <c r="J7" s="238" t="str">
        <f>Segment6</f>
        <v>Segment I</v>
      </c>
    </row>
    <row r="8" spans="3:10" ht="17">
      <c r="C8" s="289" t="str">
        <f>'Channel Summary'!$D$8</f>
        <v>Phone</v>
      </c>
      <c r="D8" s="290"/>
      <c r="E8" s="291"/>
      <c r="F8" s="292"/>
      <c r="G8" s="293"/>
      <c r="H8" s="292"/>
      <c r="I8" s="291"/>
      <c r="J8" s="291"/>
    </row>
    <row r="9" spans="3:10" ht="17">
      <c r="C9" s="289" t="str">
        <f>'Channel Summary'!$E$8</f>
        <v>Text</v>
      </c>
      <c r="D9" s="294"/>
      <c r="E9" s="295"/>
      <c r="F9" s="296"/>
      <c r="G9" s="293"/>
      <c r="H9" s="296"/>
      <c r="I9" s="295"/>
      <c r="J9" s="295"/>
    </row>
    <row r="10" spans="3:10" ht="17">
      <c r="C10" s="289" t="str">
        <f>'Channel Summary'!$F$8</f>
        <v>Voicemail</v>
      </c>
      <c r="D10" s="294"/>
      <c r="E10" s="295"/>
      <c r="F10" s="296"/>
      <c r="G10" s="293"/>
      <c r="H10" s="296"/>
      <c r="I10" s="295"/>
      <c r="J10" s="295"/>
    </row>
    <row r="11" spans="3:10" ht="17">
      <c r="C11" s="289" t="str">
        <f>'Channel Summary'!$G$8</f>
        <v>Self-Serve Web</v>
      </c>
      <c r="D11" s="297"/>
      <c r="E11" s="298"/>
      <c r="F11" s="296"/>
      <c r="G11" s="293"/>
      <c r="H11" s="296"/>
      <c r="I11" s="298"/>
      <c r="J11" s="298"/>
    </row>
    <row r="12" spans="3:10" ht="17">
      <c r="C12" s="289" t="str">
        <f>'Channel Summary'!$H$8</f>
        <v>Social</v>
      </c>
      <c r="D12" s="299"/>
      <c r="E12" s="300"/>
      <c r="F12" s="296"/>
      <c r="G12" s="293"/>
      <c r="H12" s="296"/>
      <c r="I12" s="300"/>
      <c r="J12" s="300"/>
    </row>
    <row r="13" spans="3:10" ht="17">
      <c r="C13" s="289" t="str">
        <f>'Channel Summary'!$I$8</f>
        <v>Outbound</v>
      </c>
      <c r="D13" s="301"/>
      <c r="E13" s="302"/>
      <c r="F13" s="296"/>
      <c r="G13" s="293"/>
      <c r="H13" s="296"/>
      <c r="I13" s="302"/>
      <c r="J13" s="302"/>
    </row>
    <row r="14" spans="3:10" ht="17">
      <c r="C14" s="289" t="str">
        <f>'Channel Summary'!$J$8</f>
        <v>Video chat</v>
      </c>
      <c r="D14" s="301"/>
      <c r="E14" s="302"/>
      <c r="F14" s="296"/>
      <c r="G14" s="293"/>
      <c r="H14" s="296"/>
      <c r="I14" s="302"/>
      <c r="J14" s="302"/>
    </row>
    <row r="15" spans="3:10" ht="17">
      <c r="C15" s="289" t="str">
        <f>'Channel Summary'!$K$8</f>
        <v>Live Chat</v>
      </c>
      <c r="D15" s="301"/>
      <c r="E15" s="302"/>
      <c r="F15" s="296"/>
      <c r="G15" s="293"/>
      <c r="H15" s="296"/>
      <c r="I15" s="302"/>
      <c r="J15" s="302"/>
    </row>
    <row r="16" spans="3:10" ht="16">
      <c r="C16" s="303" t="s">
        <v>68</v>
      </c>
      <c r="D16" s="304"/>
      <c r="E16" s="305"/>
      <c r="F16" s="306"/>
      <c r="G16" s="293"/>
      <c r="H16" s="306"/>
      <c r="I16" s="305"/>
      <c r="J16" s="305"/>
    </row>
    <row r="17" spans="3:10" ht="16">
      <c r="C17" s="307" t="s">
        <v>75</v>
      </c>
      <c r="D17" s="308"/>
      <c r="E17" s="308"/>
      <c r="F17" s="308"/>
      <c r="G17" s="308"/>
      <c r="H17" s="308"/>
      <c r="I17" s="309"/>
      <c r="J17" s="310"/>
    </row>
    <row r="18" spans="3:10" ht="17">
      <c r="C18" s="311" t="str">
        <f>'Channel Summary'!$M$8</f>
        <v>Fax</v>
      </c>
      <c r="D18" s="290"/>
      <c r="E18" s="291"/>
      <c r="F18" s="312"/>
      <c r="G18" s="313"/>
      <c r="H18" s="312"/>
      <c r="I18" s="301"/>
      <c r="J18" s="301"/>
    </row>
    <row r="19" spans="3:10" ht="17">
      <c r="C19" s="289" t="str">
        <f>'Channel Summary'!$N$8</f>
        <v>Email</v>
      </c>
      <c r="D19" s="299"/>
      <c r="E19" s="300"/>
      <c r="F19" s="312"/>
      <c r="G19" s="314"/>
      <c r="H19" s="312"/>
      <c r="I19" s="301"/>
      <c r="J19" s="301"/>
    </row>
    <row r="20" spans="3:10" ht="17">
      <c r="C20" s="289" t="str">
        <f>'Channel Summary'!$O$8</f>
        <v>Kiosk</v>
      </c>
      <c r="D20" s="299"/>
      <c r="E20" s="300"/>
      <c r="F20" s="312"/>
      <c r="G20" s="314"/>
      <c r="H20" s="312"/>
      <c r="I20" s="301"/>
      <c r="J20" s="301"/>
    </row>
    <row r="21" spans="3:10" ht="17">
      <c r="C21" s="289" t="str">
        <f>'Channel Summary'!$P$8</f>
        <v>Mobile App</v>
      </c>
      <c r="D21" s="301"/>
      <c r="E21" s="302"/>
      <c r="F21" s="312"/>
      <c r="G21" s="314"/>
      <c r="H21" s="312"/>
      <c r="I21" s="301"/>
      <c r="J21" s="301"/>
    </row>
    <row r="22" spans="3:10" ht="17">
      <c r="C22" s="289" t="str">
        <f>'Channel Summary'!$Q$8</f>
        <v>IVR Self-service</v>
      </c>
      <c r="D22" s="299"/>
      <c r="E22" s="300"/>
      <c r="F22" s="312"/>
      <c r="G22" s="314"/>
      <c r="H22" s="312"/>
      <c r="I22" s="301"/>
      <c r="J22" s="301"/>
    </row>
    <row r="23" spans="3:10" ht="17">
      <c r="C23" s="289" t="str">
        <f>'Channel Summary'!$R$8</f>
        <v xml:space="preserve">Attended Events </v>
      </c>
      <c r="D23" s="315"/>
      <c r="E23" s="316"/>
      <c r="F23" s="312"/>
      <c r="G23" s="314"/>
      <c r="H23" s="312"/>
      <c r="I23" s="301"/>
      <c r="J23" s="301"/>
    </row>
    <row r="24" spans="3:10" ht="17">
      <c r="C24" s="289" t="str">
        <f>'Channel Summary'!$S$8</f>
        <v>Sponsored events</v>
      </c>
      <c r="D24" s="301"/>
      <c r="E24" s="302"/>
      <c r="F24" s="312"/>
      <c r="G24" s="314"/>
      <c r="H24" s="312"/>
      <c r="I24" s="301"/>
      <c r="J24" s="301"/>
    </row>
    <row r="25" spans="3:10" ht="17">
      <c r="C25" s="289" t="str">
        <f>'Channel Summary'!$T$8</f>
        <v xml:space="preserve"> </v>
      </c>
      <c r="D25" s="301"/>
      <c r="E25" s="302"/>
      <c r="F25" s="312"/>
      <c r="G25" s="314"/>
      <c r="H25" s="312"/>
      <c r="I25" s="301"/>
      <c r="J25" s="301"/>
    </row>
    <row r="26" spans="3:10" ht="17">
      <c r="C26" s="289" t="str">
        <f>'Channel Summary'!$U$8</f>
        <v xml:space="preserve"> </v>
      </c>
      <c r="D26" s="301"/>
      <c r="E26" s="302"/>
      <c r="F26" s="312"/>
      <c r="G26" s="312"/>
      <c r="H26" s="312"/>
      <c r="I26" s="301"/>
      <c r="J26" s="301"/>
    </row>
    <row r="27" spans="3:10" ht="17">
      <c r="C27" s="289" t="str">
        <f>'Channel Summary'!$V$8</f>
        <v xml:space="preserve"> </v>
      </c>
      <c r="D27" s="301"/>
      <c r="E27" s="302"/>
      <c r="F27" s="312"/>
      <c r="G27" s="312"/>
      <c r="H27" s="312"/>
      <c r="I27" s="301"/>
      <c r="J27" s="301"/>
    </row>
    <row r="28" spans="3:10" ht="17">
      <c r="C28" s="289" t="str">
        <f>'Channel Summary'!$W$8</f>
        <v xml:space="preserve"> </v>
      </c>
      <c r="D28" s="301"/>
      <c r="E28" s="302"/>
      <c r="F28" s="312"/>
      <c r="G28" s="312"/>
      <c r="H28" s="312"/>
      <c r="I28" s="301"/>
      <c r="J28" s="301"/>
    </row>
    <row r="29" spans="3:10" ht="17">
      <c r="C29" s="289" t="str">
        <f>'Channel Summary'!$X$8</f>
        <v xml:space="preserve"> </v>
      </c>
      <c r="D29" s="301"/>
      <c r="E29" s="302"/>
      <c r="F29" s="312"/>
      <c r="G29" s="312"/>
      <c r="H29" s="312"/>
      <c r="I29" s="301"/>
      <c r="J29" s="301"/>
    </row>
    <row r="30" spans="3:10" ht="17">
      <c r="C30" s="289" t="str">
        <f>'Channel Summary'!$Y$8</f>
        <v xml:space="preserve"> </v>
      </c>
      <c r="D30" s="301"/>
      <c r="E30" s="302"/>
      <c r="F30" s="312"/>
      <c r="G30" s="312"/>
      <c r="H30" s="312"/>
      <c r="I30" s="301"/>
      <c r="J30" s="301"/>
    </row>
    <row r="31" spans="3:10" ht="15" customHeight="1">
      <c r="C31" s="317" t="str">
        <f>'Channel Summary'!$Z$8</f>
        <v xml:space="preserve"> </v>
      </c>
      <c r="D31" s="318"/>
      <c r="E31" s="319"/>
      <c r="F31" s="320"/>
      <c r="G31" s="320"/>
      <c r="H31" s="320"/>
      <c r="I31" s="318"/>
      <c r="J31" s="318"/>
    </row>
    <row r="32" spans="3:10" ht="15" customHeight="1">
      <c r="C32" s="423" t="s">
        <v>23</v>
      </c>
      <c r="D32" s="321" t="s">
        <v>77</v>
      </c>
      <c r="E32" s="291"/>
      <c r="F32" s="322"/>
      <c r="G32" s="322"/>
      <c r="H32" s="322"/>
      <c r="I32" s="290"/>
      <c r="J32" s="290"/>
    </row>
    <row r="33" spans="3:13" ht="15" customHeight="1">
      <c r="C33" s="396"/>
      <c r="D33" s="323" t="s">
        <v>78</v>
      </c>
      <c r="E33" s="305"/>
      <c r="F33" s="324"/>
      <c r="G33" s="324"/>
      <c r="H33" s="324"/>
      <c r="I33" s="304"/>
      <c r="J33" s="304"/>
    </row>
    <row r="34" spans="3:13" ht="16" customHeight="1">
      <c r="C34" s="228"/>
      <c r="D34" s="325"/>
      <c r="E34" s="325"/>
      <c r="F34" s="293"/>
      <c r="G34" s="293"/>
      <c r="H34" s="293"/>
      <c r="I34" s="325"/>
      <c r="J34" s="325"/>
    </row>
    <row r="35" spans="3:13" ht="16">
      <c r="C35" s="395" t="s">
        <v>25</v>
      </c>
      <c r="D35" s="321" t="s">
        <v>79</v>
      </c>
      <c r="E35" s="291"/>
      <c r="F35" s="322"/>
      <c r="G35" s="322"/>
      <c r="H35" s="322"/>
      <c r="I35" s="290"/>
      <c r="J35" s="290"/>
    </row>
    <row r="36" spans="3:13">
      <c r="C36" s="397"/>
      <c r="D36" s="326"/>
      <c r="E36" s="327"/>
      <c r="F36" s="328"/>
      <c r="G36" s="328"/>
      <c r="H36" s="328"/>
      <c r="I36" s="329"/>
      <c r="J36" s="329"/>
    </row>
    <row r="37" spans="3:13">
      <c r="C37" s="397"/>
      <c r="D37" s="326"/>
      <c r="E37" s="327"/>
      <c r="F37" s="328"/>
      <c r="G37" s="328"/>
      <c r="H37" s="328"/>
      <c r="I37" s="329"/>
      <c r="J37" s="329"/>
    </row>
    <row r="38" spans="3:13">
      <c r="C38" s="397"/>
      <c r="D38" s="326"/>
      <c r="E38" s="327"/>
      <c r="F38" s="328"/>
      <c r="G38" s="328"/>
      <c r="H38" s="328"/>
      <c r="I38" s="329"/>
      <c r="J38" s="329"/>
    </row>
    <row r="39" spans="3:13">
      <c r="C39" s="397"/>
      <c r="D39" s="326"/>
      <c r="E39" s="327"/>
      <c r="F39" s="328"/>
      <c r="G39" s="328"/>
      <c r="H39" s="328"/>
      <c r="I39" s="329"/>
      <c r="J39" s="329"/>
    </row>
    <row r="40" spans="3:13">
      <c r="C40" s="398"/>
      <c r="D40" s="330"/>
      <c r="E40" s="331"/>
      <c r="F40" s="332"/>
      <c r="G40" s="332"/>
      <c r="H40" s="332"/>
      <c r="I40" s="333"/>
      <c r="J40" s="333"/>
    </row>
    <row r="41" spans="3:13" ht="16" customHeight="1">
      <c r="C41" s="372"/>
      <c r="D41" s="325"/>
      <c r="E41" s="325"/>
      <c r="F41" s="293"/>
      <c r="G41" s="293"/>
      <c r="H41" s="293"/>
      <c r="I41" s="325"/>
      <c r="J41" s="325"/>
    </row>
    <row r="42" spans="3:13" ht="16">
      <c r="C42" s="395" t="s">
        <v>26</v>
      </c>
      <c r="D42" s="291" t="s">
        <v>79</v>
      </c>
      <c r="E42" s="291"/>
      <c r="F42" s="334"/>
      <c r="G42" s="334"/>
      <c r="H42" s="334"/>
      <c r="I42" s="335"/>
      <c r="J42" s="335"/>
      <c r="M42" s="158"/>
    </row>
    <row r="43" spans="3:13">
      <c r="C43" s="397"/>
      <c r="D43" s="327"/>
      <c r="E43" s="327"/>
      <c r="F43" s="312"/>
      <c r="G43" s="312"/>
      <c r="H43" s="312"/>
      <c r="I43" s="301"/>
      <c r="J43" s="301"/>
    </row>
    <row r="44" spans="3:13">
      <c r="C44" s="397"/>
      <c r="D44" s="327"/>
      <c r="E44" s="327"/>
      <c r="F44" s="312"/>
      <c r="G44" s="312"/>
      <c r="H44" s="312"/>
      <c r="I44" s="301"/>
      <c r="J44" s="301"/>
    </row>
    <row r="45" spans="3:13">
      <c r="C45" s="397"/>
      <c r="D45" s="327"/>
      <c r="E45" s="327"/>
      <c r="F45" s="312"/>
      <c r="G45" s="312"/>
      <c r="H45" s="312"/>
      <c r="I45" s="301"/>
      <c r="J45" s="301"/>
    </row>
    <row r="46" spans="3:13">
      <c r="C46" s="397"/>
      <c r="D46" s="327"/>
      <c r="E46" s="327"/>
      <c r="F46" s="312"/>
      <c r="G46" s="312"/>
      <c r="H46" s="312"/>
      <c r="I46" s="301"/>
      <c r="J46" s="301"/>
    </row>
    <row r="47" spans="3:13">
      <c r="C47" s="398"/>
      <c r="D47" s="331"/>
      <c r="E47" s="331"/>
      <c r="F47" s="320"/>
      <c r="G47" s="320"/>
      <c r="H47" s="320"/>
      <c r="I47" s="318"/>
      <c r="J47" s="318"/>
    </row>
    <row r="48" spans="3:13" ht="16" customHeight="1">
      <c r="C48" s="140"/>
    </row>
    <row r="49" spans="3:10">
      <c r="C49" s="420" t="s">
        <v>27</v>
      </c>
      <c r="D49" s="420"/>
      <c r="E49" s="420"/>
      <c r="F49" s="420"/>
    </row>
    <row r="50" spans="3:10">
      <c r="C50" s="336" t="s">
        <v>28</v>
      </c>
      <c r="D50" s="336" t="s">
        <v>29</v>
      </c>
      <c r="E50" s="336" t="s">
        <v>30</v>
      </c>
      <c r="F50" s="336" t="s">
        <v>31</v>
      </c>
      <c r="G50" s="336"/>
      <c r="H50" s="337" t="s">
        <v>30</v>
      </c>
      <c r="I50" s="337" t="s">
        <v>31</v>
      </c>
      <c r="J50" s="338"/>
    </row>
  </sheetData>
  <mergeCells count="9">
    <mergeCell ref="I6:J6"/>
    <mergeCell ref="D5:J5"/>
    <mergeCell ref="C49:F49"/>
    <mergeCell ref="C5:C6"/>
    <mergeCell ref="C32:C33"/>
    <mergeCell ref="C35:C40"/>
    <mergeCell ref="C42:C47"/>
    <mergeCell ref="D6:E6"/>
    <mergeCell ref="F6:H6"/>
  </mergeCells>
  <pageMargins left="0.7" right="0.7" top="0.75" bottom="0.75" header="0.3" footer="0.3"/>
  <pageSetup orientation="portrait"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C1:M52"/>
  <sheetViews>
    <sheetView showGridLines="0" workbookViewId="0">
      <pane xSplit="3" topLeftCell="D1" activePane="topRight" state="frozen"/>
      <selection activeCell="C17" sqref="C17:C40"/>
      <selection pane="topRight" activeCell="E53" sqref="E53:E54"/>
    </sheetView>
  </sheetViews>
  <sheetFormatPr baseColWidth="10" defaultColWidth="8.83203125" defaultRowHeight="15"/>
  <cols>
    <col min="1" max="2" width="3.5" style="73" customWidth="1"/>
    <col min="3" max="3" width="29.1640625" style="73" customWidth="1"/>
    <col min="4" max="4" width="53.83203125" style="73" customWidth="1"/>
    <col min="5" max="10" width="54" style="73" customWidth="1"/>
    <col min="11" max="16384" width="8.83203125" style="73"/>
  </cols>
  <sheetData>
    <row r="1" spans="3:10" ht="26" customHeight="1"/>
    <row r="2" spans="3:10" ht="27" customHeight="1"/>
    <row r="4" spans="3:10" ht="16">
      <c r="C4" s="140" t="s">
        <v>80</v>
      </c>
      <c r="D4" s="161"/>
    </row>
    <row r="5" spans="3:10" ht="36" customHeight="1">
      <c r="C5" s="381" t="s">
        <v>81</v>
      </c>
      <c r="D5" s="424" t="s">
        <v>82</v>
      </c>
      <c r="E5" s="425"/>
      <c r="F5" s="425"/>
      <c r="G5" s="425"/>
      <c r="H5" s="425"/>
      <c r="I5" s="425"/>
      <c r="J5" s="426"/>
    </row>
    <row r="6" spans="3:10" ht="16">
      <c r="C6" s="382"/>
      <c r="D6" s="408" t="str">
        <f>Line1</f>
        <v>Bulk</v>
      </c>
      <c r="E6" s="408"/>
      <c r="F6" s="408" t="str">
        <f>Line2</f>
        <v>Pack</v>
      </c>
      <c r="G6" s="408"/>
      <c r="H6" s="408"/>
      <c r="I6" s="408" t="str">
        <f>Line3</f>
        <v>Line #3</v>
      </c>
      <c r="J6" s="408"/>
    </row>
    <row r="7" spans="3:10" ht="16">
      <c r="C7" s="262" t="s">
        <v>74</v>
      </c>
      <c r="D7" s="238" t="str">
        <f>Segment1</f>
        <v>Segment 1</v>
      </c>
      <c r="E7" s="238" t="str">
        <f>Segment2</f>
        <v>Segment 2</v>
      </c>
      <c r="F7" s="238" t="str">
        <f>Segment3</f>
        <v>Segment A</v>
      </c>
      <c r="G7" s="238" t="e">
        <f>Segmebt7</f>
        <v>#NAME?</v>
      </c>
      <c r="H7" s="238" t="str">
        <f>Segment4</f>
        <v>Segment B</v>
      </c>
      <c r="I7" s="238" t="str">
        <f>Segment5</f>
        <v>Segment C</v>
      </c>
      <c r="J7" s="238" t="str">
        <f>Segment6</f>
        <v>Segment I</v>
      </c>
    </row>
    <row r="8" spans="3:10" ht="17">
      <c r="C8" s="289" t="str">
        <f>'Channel Summary'!$D$8</f>
        <v>Phone</v>
      </c>
      <c r="D8" s="57"/>
      <c r="E8" s="59"/>
      <c r="F8" s="162"/>
      <c r="G8" s="162"/>
      <c r="H8" s="79"/>
      <c r="I8" s="57"/>
      <c r="J8" s="80"/>
    </row>
    <row r="9" spans="3:10" ht="17">
      <c r="C9" s="289" t="str">
        <f>'Channel Summary'!$E$8</f>
        <v>Text</v>
      </c>
      <c r="D9" s="57"/>
      <c r="E9" s="59"/>
      <c r="F9" s="162"/>
      <c r="G9" s="162"/>
      <c r="H9" s="79"/>
      <c r="I9" s="57"/>
      <c r="J9" s="80"/>
    </row>
    <row r="10" spans="3:10" ht="17">
      <c r="C10" s="289" t="str">
        <f>'Channel Summary'!$F$8</f>
        <v>Voicemail</v>
      </c>
      <c r="D10" s="57"/>
      <c r="E10" s="59"/>
      <c r="F10" s="162"/>
      <c r="G10" s="162"/>
      <c r="H10" s="79"/>
      <c r="I10" s="57"/>
      <c r="J10" s="80"/>
    </row>
    <row r="11" spans="3:10" ht="17">
      <c r="C11" s="289" t="str">
        <f>'Channel Summary'!$G$8</f>
        <v>Self-Serve Web</v>
      </c>
      <c r="D11" s="57"/>
      <c r="E11" s="59"/>
      <c r="F11" s="162"/>
      <c r="G11" s="162"/>
      <c r="H11" s="79"/>
      <c r="I11" s="57"/>
      <c r="J11" s="80"/>
    </row>
    <row r="12" spans="3:10" ht="17">
      <c r="C12" s="289" t="str">
        <f>'Channel Summary'!$H$8</f>
        <v>Social</v>
      </c>
      <c r="D12" s="57"/>
      <c r="E12" s="59"/>
      <c r="F12" s="162"/>
      <c r="G12" s="162"/>
      <c r="H12" s="79"/>
      <c r="I12" s="57"/>
      <c r="J12" s="80"/>
    </row>
    <row r="13" spans="3:10" ht="17">
      <c r="C13" s="289" t="str">
        <f>'Channel Summary'!$I$8</f>
        <v>Outbound</v>
      </c>
      <c r="D13" s="57"/>
      <c r="E13" s="59"/>
      <c r="F13" s="162"/>
      <c r="G13" s="162"/>
      <c r="H13" s="79"/>
      <c r="I13" s="57"/>
      <c r="J13" s="80"/>
    </row>
    <row r="14" spans="3:10" ht="17">
      <c r="C14" s="289" t="str">
        <f>'Channel Summary'!$J$8</f>
        <v>Video chat</v>
      </c>
      <c r="D14" s="57"/>
      <c r="E14" s="59"/>
      <c r="F14" s="162"/>
      <c r="G14" s="162"/>
      <c r="H14" s="79"/>
      <c r="I14" s="57"/>
      <c r="J14" s="80"/>
    </row>
    <row r="15" spans="3:10" ht="17">
      <c r="C15" s="289" t="str">
        <f>'Channel Summary'!$K$8</f>
        <v>Live Chat</v>
      </c>
      <c r="D15" s="57"/>
      <c r="E15" s="59"/>
      <c r="F15" s="162"/>
      <c r="G15" s="162"/>
      <c r="H15" s="79"/>
      <c r="I15" s="57"/>
      <c r="J15" s="80"/>
    </row>
    <row r="16" spans="3:10" ht="16">
      <c r="C16" s="303" t="s">
        <v>68</v>
      </c>
      <c r="D16" s="58"/>
      <c r="E16" s="60"/>
      <c r="F16" s="163"/>
      <c r="G16" s="163"/>
      <c r="H16" s="79"/>
      <c r="I16" s="58"/>
      <c r="J16" s="80"/>
    </row>
    <row r="17" spans="3:10" ht="16">
      <c r="C17" s="264" t="s">
        <v>75</v>
      </c>
      <c r="D17" s="265"/>
      <c r="E17" s="265"/>
      <c r="F17" s="266"/>
      <c r="G17" s="266"/>
      <c r="H17" s="266"/>
      <c r="I17" s="266"/>
      <c r="J17" s="266"/>
    </row>
    <row r="18" spans="3:10" ht="17">
      <c r="C18" s="311" t="str">
        <f>'Channel Summary'!$M$8</f>
        <v>Fax</v>
      </c>
      <c r="D18" s="57"/>
      <c r="E18" s="59"/>
      <c r="F18" s="162"/>
      <c r="G18" s="162"/>
      <c r="H18" s="79"/>
      <c r="I18" s="57"/>
      <c r="J18" s="80"/>
    </row>
    <row r="19" spans="3:10" ht="17">
      <c r="C19" s="289" t="str">
        <f>'Channel Summary'!$N$8</f>
        <v>Email</v>
      </c>
      <c r="D19" s="57"/>
      <c r="E19" s="59"/>
      <c r="F19" s="162"/>
      <c r="G19" s="162"/>
      <c r="H19" s="79"/>
      <c r="I19" s="57"/>
      <c r="J19" s="80"/>
    </row>
    <row r="20" spans="3:10" ht="17">
      <c r="C20" s="289" t="str">
        <f>'Channel Summary'!$O$8</f>
        <v>Kiosk</v>
      </c>
      <c r="D20" s="57"/>
      <c r="E20" s="59"/>
      <c r="F20" s="162"/>
      <c r="G20" s="162"/>
      <c r="H20" s="79"/>
      <c r="I20" s="57"/>
      <c r="J20" s="80"/>
    </row>
    <row r="21" spans="3:10" ht="17">
      <c r="C21" s="289" t="str">
        <f>'Channel Summary'!$P$8</f>
        <v>Mobile App</v>
      </c>
      <c r="D21" s="57"/>
      <c r="E21" s="59"/>
      <c r="F21" s="162"/>
      <c r="G21" s="162"/>
      <c r="H21" s="79"/>
      <c r="I21" s="57"/>
      <c r="J21" s="80"/>
    </row>
    <row r="22" spans="3:10" ht="17">
      <c r="C22" s="289" t="str">
        <f>'Channel Summary'!$Q$8</f>
        <v>IVR Self-service</v>
      </c>
      <c r="D22" s="57"/>
      <c r="E22" s="59"/>
      <c r="F22" s="162"/>
      <c r="G22" s="162"/>
      <c r="H22" s="79"/>
      <c r="I22" s="57"/>
      <c r="J22" s="80"/>
    </row>
    <row r="23" spans="3:10" ht="15.75" customHeight="1">
      <c r="C23" s="289" t="str">
        <f>'Channel Summary'!$R$8</f>
        <v xml:space="preserve">Attended Events </v>
      </c>
      <c r="D23" s="57"/>
      <c r="E23" s="59"/>
      <c r="F23" s="162"/>
      <c r="G23" s="162"/>
      <c r="H23" s="79"/>
      <c r="I23" s="57"/>
      <c r="J23" s="80"/>
    </row>
    <row r="24" spans="3:10" ht="17">
      <c r="C24" s="289" t="str">
        <f>'Channel Summary'!$S$8</f>
        <v>Sponsored events</v>
      </c>
      <c r="D24" s="57"/>
      <c r="E24" s="59"/>
      <c r="F24" s="162"/>
      <c r="G24" s="162"/>
      <c r="H24" s="79"/>
      <c r="I24" s="57"/>
      <c r="J24" s="80"/>
    </row>
    <row r="25" spans="3:10" ht="17">
      <c r="C25" s="289" t="str">
        <f>'Channel Summary'!$T$8</f>
        <v xml:space="preserve"> </v>
      </c>
      <c r="D25" s="57"/>
      <c r="E25" s="59"/>
      <c r="F25" s="162"/>
      <c r="G25" s="162"/>
      <c r="H25" s="79"/>
      <c r="I25" s="57"/>
      <c r="J25" s="80"/>
    </row>
    <row r="26" spans="3:10" ht="17">
      <c r="C26" s="289" t="str">
        <f>'Channel Summary'!$U$8</f>
        <v xml:space="preserve"> </v>
      </c>
      <c r="D26" s="57"/>
      <c r="E26" s="59"/>
      <c r="F26" s="162"/>
      <c r="G26" s="162"/>
      <c r="H26" s="79"/>
      <c r="I26" s="57"/>
      <c r="J26" s="80"/>
    </row>
    <row r="27" spans="3:10" ht="17">
      <c r="C27" s="289" t="str">
        <f>'Channel Summary'!$V$8</f>
        <v xml:space="preserve"> </v>
      </c>
      <c r="D27" s="57"/>
      <c r="E27" s="59"/>
      <c r="F27" s="162"/>
      <c r="G27" s="162"/>
      <c r="H27" s="79"/>
      <c r="I27" s="57"/>
      <c r="J27" s="80"/>
    </row>
    <row r="28" spans="3:10" ht="17">
      <c r="C28" s="289" t="str">
        <f>'Channel Summary'!$W$8</f>
        <v xml:space="preserve"> </v>
      </c>
      <c r="D28" s="57"/>
      <c r="E28" s="59"/>
      <c r="F28" s="162"/>
      <c r="G28" s="162"/>
      <c r="H28" s="79"/>
      <c r="I28" s="57"/>
      <c r="J28" s="80"/>
    </row>
    <row r="29" spans="3:10" ht="17">
      <c r="C29" s="289" t="str">
        <f>'Channel Summary'!$X$8</f>
        <v xml:space="preserve"> </v>
      </c>
      <c r="D29" s="57"/>
      <c r="E29" s="59"/>
      <c r="F29" s="162"/>
      <c r="G29" s="162"/>
      <c r="H29" s="79"/>
      <c r="I29" s="57"/>
      <c r="J29" s="80"/>
    </row>
    <row r="30" spans="3:10" ht="17">
      <c r="C30" s="289" t="str">
        <f>'Channel Summary'!$Y$8</f>
        <v xml:space="preserve"> </v>
      </c>
      <c r="D30" s="57"/>
      <c r="E30" s="59"/>
      <c r="F30" s="162"/>
      <c r="G30" s="162"/>
      <c r="H30" s="79"/>
      <c r="I30" s="57"/>
      <c r="J30" s="80"/>
    </row>
    <row r="31" spans="3:10" ht="17">
      <c r="C31" s="317" t="str">
        <f>'Channel Summary'!$Z$8</f>
        <v xml:space="preserve"> </v>
      </c>
      <c r="D31" s="58"/>
      <c r="E31" s="60"/>
      <c r="F31" s="163"/>
      <c r="G31" s="163"/>
      <c r="H31" s="79"/>
      <c r="I31" s="58"/>
      <c r="J31" s="98"/>
    </row>
    <row r="32" spans="3:10" ht="16" customHeight="1">
      <c r="C32" s="140"/>
      <c r="D32" s="150"/>
      <c r="E32" s="150"/>
      <c r="H32" s="79"/>
      <c r="I32" s="150"/>
      <c r="J32" s="150"/>
    </row>
    <row r="33" spans="3:13" ht="16">
      <c r="C33" s="395" t="s">
        <v>23</v>
      </c>
      <c r="D33" s="144" t="s">
        <v>77</v>
      </c>
      <c r="E33" s="144"/>
      <c r="F33" s="164"/>
      <c r="G33" s="164"/>
      <c r="H33" s="164"/>
      <c r="I33" s="144"/>
      <c r="J33" s="144"/>
    </row>
    <row r="34" spans="3:13" ht="16">
      <c r="C34" s="396"/>
      <c r="D34" s="142" t="s">
        <v>78</v>
      </c>
      <c r="E34" s="142"/>
      <c r="F34" s="165"/>
      <c r="G34" s="165"/>
      <c r="H34" s="165"/>
      <c r="I34" s="142"/>
      <c r="J34" s="142"/>
    </row>
    <row r="35" spans="3:13" ht="16" customHeight="1">
      <c r="C35" s="140"/>
      <c r="D35" s="150"/>
      <c r="E35" s="150"/>
      <c r="I35" s="150"/>
      <c r="J35" s="150"/>
    </row>
    <row r="36" spans="3:13" ht="15" customHeight="1">
      <c r="C36" s="395" t="s">
        <v>25</v>
      </c>
      <c r="D36" s="144" t="s">
        <v>79</v>
      </c>
      <c r="E36" s="144"/>
      <c r="F36" s="166"/>
      <c r="G36" s="166"/>
      <c r="H36" s="166"/>
      <c r="I36" s="144"/>
      <c r="J36" s="144"/>
    </row>
    <row r="37" spans="3:13">
      <c r="C37" s="397"/>
      <c r="D37" s="152"/>
      <c r="E37" s="152"/>
      <c r="F37" s="167"/>
      <c r="G37" s="167"/>
      <c r="H37" s="167"/>
      <c r="I37" s="152"/>
      <c r="J37" s="152"/>
    </row>
    <row r="38" spans="3:13">
      <c r="C38" s="397"/>
      <c r="D38" s="152"/>
      <c r="E38" s="152"/>
      <c r="F38" s="167"/>
      <c r="G38" s="167"/>
      <c r="H38" s="167"/>
      <c r="I38" s="152"/>
      <c r="J38" s="152"/>
    </row>
    <row r="39" spans="3:13">
      <c r="C39" s="397"/>
      <c r="D39" s="152"/>
      <c r="E39" s="152"/>
      <c r="F39" s="167"/>
      <c r="G39" s="167"/>
      <c r="H39" s="167"/>
      <c r="I39" s="152"/>
      <c r="J39" s="152"/>
    </row>
    <row r="40" spans="3:13">
      <c r="C40" s="397"/>
      <c r="D40" s="152"/>
      <c r="E40" s="152"/>
      <c r="F40" s="167"/>
      <c r="G40" s="167"/>
      <c r="H40" s="167"/>
      <c r="I40" s="152"/>
      <c r="J40" s="152"/>
    </row>
    <row r="41" spans="3:13">
      <c r="C41" s="398"/>
      <c r="D41" s="155"/>
      <c r="E41" s="155"/>
      <c r="F41" s="168"/>
      <c r="G41" s="168"/>
      <c r="H41" s="168"/>
      <c r="I41" s="155"/>
      <c r="J41" s="155"/>
    </row>
    <row r="42" spans="3:13" ht="16" customHeight="1">
      <c r="C42" s="140"/>
      <c r="D42" s="150"/>
      <c r="E42" s="150"/>
      <c r="I42" s="150"/>
      <c r="J42" s="150"/>
    </row>
    <row r="43" spans="3:13" ht="16">
      <c r="C43" s="395" t="s">
        <v>26</v>
      </c>
      <c r="D43" s="144" t="s">
        <v>79</v>
      </c>
      <c r="E43" s="144"/>
      <c r="F43" s="157"/>
      <c r="G43" s="169"/>
      <c r="H43" s="169"/>
      <c r="I43" s="144"/>
      <c r="J43" s="144"/>
    </row>
    <row r="44" spans="3:13">
      <c r="C44" s="397"/>
      <c r="D44" s="152"/>
      <c r="E44" s="152"/>
      <c r="F44" s="145"/>
      <c r="G44" s="170"/>
      <c r="H44" s="170"/>
      <c r="I44" s="152"/>
      <c r="J44" s="152"/>
    </row>
    <row r="45" spans="3:13">
      <c r="C45" s="397"/>
      <c r="D45" s="152"/>
      <c r="E45" s="152"/>
      <c r="F45" s="145"/>
      <c r="G45" s="170"/>
      <c r="H45" s="170"/>
      <c r="I45" s="152"/>
      <c r="J45" s="152"/>
      <c r="M45" s="158"/>
    </row>
    <row r="46" spans="3:13">
      <c r="C46" s="397"/>
      <c r="D46" s="152"/>
      <c r="E46" s="152"/>
      <c r="F46" s="145"/>
      <c r="G46" s="170"/>
      <c r="H46" s="170"/>
      <c r="I46" s="152"/>
      <c r="J46" s="152"/>
    </row>
    <row r="47" spans="3:13">
      <c r="C47" s="397"/>
      <c r="D47" s="152"/>
      <c r="E47" s="152"/>
      <c r="F47" s="145"/>
      <c r="G47" s="170"/>
      <c r="H47" s="170"/>
      <c r="I47" s="152"/>
      <c r="J47" s="152"/>
    </row>
    <row r="48" spans="3:13">
      <c r="C48" s="398"/>
      <c r="D48" s="155"/>
      <c r="E48" s="155"/>
      <c r="F48" s="146"/>
      <c r="G48" s="171"/>
      <c r="H48" s="171"/>
      <c r="I48" s="155"/>
      <c r="J48" s="155"/>
    </row>
    <row r="49" spans="3:10" ht="16" customHeight="1">
      <c r="C49" s="140"/>
    </row>
    <row r="50" spans="3:10">
      <c r="C50" s="420" t="s">
        <v>27</v>
      </c>
      <c r="D50" s="420"/>
      <c r="E50" s="420"/>
      <c r="F50" s="420"/>
    </row>
    <row r="51" spans="3:10">
      <c r="C51" s="336" t="s">
        <v>28</v>
      </c>
      <c r="D51" s="336" t="s">
        <v>29</v>
      </c>
      <c r="E51" s="336" t="s">
        <v>30</v>
      </c>
      <c r="F51" s="336" t="s">
        <v>31</v>
      </c>
      <c r="G51" s="70"/>
      <c r="H51" s="159"/>
      <c r="I51" s="159"/>
      <c r="J51" s="160"/>
    </row>
    <row r="52" spans="3:10">
      <c r="C52" s="293"/>
      <c r="D52" s="293"/>
      <c r="E52" s="293"/>
      <c r="F52" s="293"/>
    </row>
  </sheetData>
  <mergeCells count="9">
    <mergeCell ref="C50:F50"/>
    <mergeCell ref="I6:J6"/>
    <mergeCell ref="D5:J5"/>
    <mergeCell ref="C5:C6"/>
    <mergeCell ref="C33:C34"/>
    <mergeCell ref="C36:C41"/>
    <mergeCell ref="C43:C48"/>
    <mergeCell ref="D6:E6"/>
    <mergeCell ref="F6:H6"/>
  </mergeCells>
  <pageMargins left="0.7" right="0.7" top="0.75" bottom="0.75" header="0.3" footer="0.3"/>
  <pageSetup orientation="portrait" horizontalDpi="0"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C1:M56"/>
  <sheetViews>
    <sheetView showGridLines="0" workbookViewId="0">
      <pane xSplit="3" topLeftCell="D1" activePane="topRight" state="frozen"/>
      <selection activeCell="C17" sqref="C17:C40"/>
      <selection pane="topRight"/>
    </sheetView>
  </sheetViews>
  <sheetFormatPr baseColWidth="10" defaultColWidth="8.83203125" defaultRowHeight="15"/>
  <cols>
    <col min="1" max="2" width="3.5" style="8" customWidth="1"/>
    <col min="3" max="3" width="29.1640625" style="8" customWidth="1"/>
    <col min="4" max="10" width="40.6640625" style="8" customWidth="1"/>
    <col min="11" max="16384" width="8.83203125" style="8"/>
  </cols>
  <sheetData>
    <row r="1" spans="3:10" ht="26" customHeight="1"/>
    <row r="5" spans="3:10" ht="29.25" customHeight="1">
      <c r="C5" s="433" t="s">
        <v>83</v>
      </c>
      <c r="D5" s="435" t="s">
        <v>84</v>
      </c>
      <c r="E5" s="435"/>
      <c r="F5" s="435"/>
      <c r="G5" s="435"/>
      <c r="H5" s="435"/>
    </row>
    <row r="6" spans="3:10" ht="16">
      <c r="C6" s="434"/>
      <c r="D6" s="408" t="str">
        <f>Line1</f>
        <v>Bulk</v>
      </c>
      <c r="E6" s="408"/>
      <c r="F6" s="408" t="str">
        <f>Line2</f>
        <v>Pack</v>
      </c>
      <c r="G6" s="408"/>
      <c r="H6" s="408"/>
      <c r="I6" s="408" t="str">
        <f>Line3</f>
        <v>Line #3</v>
      </c>
      <c r="J6" s="408"/>
    </row>
    <row r="7" spans="3:10" ht="16" customHeight="1">
      <c r="C7" s="267" t="s">
        <v>74</v>
      </c>
      <c r="D7" s="238" t="str">
        <f>Segment1</f>
        <v>Segment 1</v>
      </c>
      <c r="E7" s="238" t="str">
        <f>Segment2</f>
        <v>Segment 2</v>
      </c>
      <c r="F7" s="238" t="str">
        <f>Segment3</f>
        <v>Segment A</v>
      </c>
      <c r="G7" s="238" t="e">
        <f>Segmebt7</f>
        <v>#NAME?</v>
      </c>
      <c r="H7" s="238" t="str">
        <f>Segment4</f>
        <v>Segment B</v>
      </c>
      <c r="I7" s="238" t="str">
        <f>Segment5</f>
        <v>Segment C</v>
      </c>
      <c r="J7" s="238" t="str">
        <f>Segment6</f>
        <v>Segment I</v>
      </c>
    </row>
    <row r="8" spans="3:10" ht="16" customHeight="1">
      <c r="C8" s="339" t="str">
        <f>'Channel Summary'!$D$8</f>
        <v>Phone</v>
      </c>
      <c r="D8" s="57"/>
      <c r="E8" s="25"/>
      <c r="F8" s="57"/>
      <c r="G8" s="25"/>
      <c r="H8" s="57"/>
      <c r="I8" s="25"/>
      <c r="J8" s="57"/>
    </row>
    <row r="9" spans="3:10" ht="16" customHeight="1">
      <c r="C9" s="339" t="str">
        <f>'Channel Summary'!$E$8</f>
        <v>Text</v>
      </c>
      <c r="D9" s="62"/>
      <c r="E9" s="61"/>
      <c r="F9" s="62"/>
      <c r="G9" s="61"/>
      <c r="H9" s="62"/>
      <c r="I9" s="61"/>
      <c r="J9" s="62"/>
    </row>
    <row r="10" spans="3:10" ht="16" customHeight="1">
      <c r="C10" s="339" t="str">
        <f>'Channel Summary'!$F$8</f>
        <v>Voicemail</v>
      </c>
      <c r="D10" s="55"/>
      <c r="E10" s="61"/>
      <c r="F10" s="55"/>
      <c r="G10" s="61"/>
      <c r="H10" s="55"/>
      <c r="I10" s="61"/>
      <c r="J10" s="55"/>
    </row>
    <row r="11" spans="3:10" ht="16" customHeight="1">
      <c r="C11" s="339" t="str">
        <f>'Channel Summary'!$G$8</f>
        <v>Self-Serve Web</v>
      </c>
      <c r="D11" s="62"/>
      <c r="E11" s="61"/>
      <c r="F11" s="62"/>
      <c r="G11" s="61"/>
      <c r="H11" s="62"/>
      <c r="I11" s="61"/>
      <c r="J11" s="62"/>
    </row>
    <row r="12" spans="3:10" ht="16" customHeight="1">
      <c r="C12" s="339" t="str">
        <f>'Channel Summary'!$H$8</f>
        <v>Social</v>
      </c>
      <c r="D12" s="56"/>
      <c r="E12" s="61"/>
      <c r="F12" s="56"/>
      <c r="G12" s="61"/>
      <c r="H12" s="56"/>
      <c r="I12" s="61"/>
      <c r="J12" s="56"/>
    </row>
    <row r="13" spans="3:10" ht="16" customHeight="1">
      <c r="C13" s="339" t="str">
        <f>'Channel Summary'!$I$8</f>
        <v>Outbound</v>
      </c>
      <c r="D13" s="56"/>
      <c r="E13" s="61"/>
      <c r="F13" s="56"/>
      <c r="G13" s="61"/>
      <c r="H13" s="56"/>
      <c r="I13" s="61"/>
      <c r="J13" s="56"/>
    </row>
    <row r="14" spans="3:10" ht="16" customHeight="1">
      <c r="C14" s="339" t="str">
        <f>'Channel Summary'!$J$8</f>
        <v>Video chat</v>
      </c>
      <c r="D14" s="56"/>
      <c r="E14" s="61"/>
      <c r="F14" s="56"/>
      <c r="G14" s="61"/>
      <c r="H14" s="56"/>
      <c r="I14" s="61"/>
      <c r="J14" s="56"/>
    </row>
    <row r="15" spans="3:10" ht="16" customHeight="1">
      <c r="C15" s="339" t="str">
        <f>'Channel Summary'!$K$8</f>
        <v>Live Chat</v>
      </c>
      <c r="D15" s="55"/>
      <c r="E15" s="61"/>
      <c r="F15" s="55"/>
      <c r="G15" s="61"/>
      <c r="H15" s="55"/>
      <c r="I15" s="61"/>
      <c r="J15" s="55"/>
    </row>
    <row r="16" spans="3:10" ht="16" customHeight="1">
      <c r="C16" s="340" t="s">
        <v>68</v>
      </c>
      <c r="D16" s="55"/>
      <c r="E16" s="61"/>
      <c r="F16" s="55"/>
      <c r="G16" s="61"/>
      <c r="H16" s="55"/>
      <c r="I16" s="61"/>
      <c r="J16" s="55"/>
    </row>
    <row r="17" spans="3:13" ht="32">
      <c r="C17" s="341" t="s">
        <v>85</v>
      </c>
      <c r="D17" s="63"/>
      <c r="E17" s="64"/>
      <c r="F17" s="63"/>
      <c r="G17" s="64"/>
      <c r="H17" s="63"/>
      <c r="I17" s="64"/>
      <c r="J17" s="63"/>
    </row>
    <row r="18" spans="3:13" ht="32">
      <c r="C18" s="341" t="s">
        <v>86</v>
      </c>
      <c r="D18" s="65"/>
      <c r="E18" s="64"/>
      <c r="F18" s="65"/>
      <c r="G18" s="64"/>
      <c r="H18" s="65"/>
      <c r="I18" s="64"/>
      <c r="J18" s="65"/>
    </row>
    <row r="19" spans="3:13" ht="32">
      <c r="C19" s="341" t="s">
        <v>87</v>
      </c>
      <c r="D19" s="65"/>
      <c r="E19" s="64"/>
      <c r="F19" s="65"/>
      <c r="G19" s="64"/>
      <c r="H19" s="65"/>
      <c r="I19" s="64"/>
      <c r="J19" s="65"/>
    </row>
    <row r="20" spans="3:13" ht="32">
      <c r="C20" s="341" t="s">
        <v>88</v>
      </c>
      <c r="D20" s="65"/>
      <c r="E20" s="64"/>
      <c r="F20" s="65"/>
      <c r="G20" s="64"/>
      <c r="H20" s="65"/>
      <c r="I20" s="64"/>
      <c r="J20" s="65"/>
      <c r="M20" s="32"/>
    </row>
    <row r="21" spans="3:13" ht="30" customHeight="1">
      <c r="C21" s="268" t="s">
        <v>89</v>
      </c>
      <c r="D21" s="269"/>
      <c r="E21" s="270"/>
      <c r="F21" s="269"/>
      <c r="G21" s="270"/>
      <c r="H21" s="269"/>
      <c r="I21" s="270"/>
      <c r="J21" s="269"/>
    </row>
    <row r="22" spans="3:13" ht="17">
      <c r="C22" s="311" t="str">
        <f>'Channel Summary'!$M$8</f>
        <v>Fax</v>
      </c>
      <c r="D22" s="200"/>
      <c r="E22" s="164"/>
      <c r="F22" s="201"/>
      <c r="G22" s="164"/>
      <c r="H22" s="201"/>
      <c r="I22" s="157"/>
      <c r="J22" s="201"/>
    </row>
    <row r="23" spans="3:13" ht="17">
      <c r="C23" s="289" t="str">
        <f>'Channel Summary'!$N$8</f>
        <v>Email</v>
      </c>
      <c r="D23" s="202"/>
      <c r="E23" s="173"/>
      <c r="F23" s="203"/>
      <c r="G23" s="173"/>
      <c r="H23" s="203"/>
      <c r="I23" s="145"/>
      <c r="J23" s="203"/>
    </row>
    <row r="24" spans="3:13" ht="17">
      <c r="C24" s="289" t="str">
        <f>'Channel Summary'!$O$8</f>
        <v>Kiosk</v>
      </c>
      <c r="D24" s="202"/>
      <c r="E24" s="173"/>
      <c r="F24" s="203"/>
      <c r="G24" s="173"/>
      <c r="H24" s="203"/>
      <c r="I24" s="145"/>
      <c r="J24" s="203"/>
    </row>
    <row r="25" spans="3:13" ht="17">
      <c r="C25" s="289" t="str">
        <f>'Channel Summary'!$P$8</f>
        <v>Mobile App</v>
      </c>
      <c r="D25" s="202"/>
      <c r="E25" s="173"/>
      <c r="F25" s="203"/>
      <c r="G25" s="173"/>
      <c r="H25" s="203"/>
      <c r="I25" s="145"/>
      <c r="J25" s="203"/>
    </row>
    <row r="26" spans="3:13" ht="17">
      <c r="C26" s="289" t="str">
        <f>'Channel Summary'!$Q$8</f>
        <v>IVR Self-service</v>
      </c>
      <c r="D26" s="202"/>
      <c r="E26" s="173"/>
      <c r="F26" s="203"/>
      <c r="G26" s="173"/>
      <c r="H26" s="203"/>
      <c r="I26" s="145"/>
      <c r="J26" s="203"/>
    </row>
    <row r="27" spans="3:13" ht="17">
      <c r="C27" s="289" t="str">
        <f>'Channel Summary'!$R$8</f>
        <v xml:space="preserve">Attended Events </v>
      </c>
      <c r="D27" s="202"/>
      <c r="E27" s="173"/>
      <c r="F27" s="203"/>
      <c r="G27" s="173"/>
      <c r="H27" s="203"/>
      <c r="I27" s="145"/>
      <c r="J27" s="203"/>
    </row>
    <row r="28" spans="3:13" ht="17">
      <c r="C28" s="289" t="str">
        <f>'Channel Summary'!$S$8</f>
        <v>Sponsored events</v>
      </c>
      <c r="D28" s="202"/>
      <c r="E28" s="173"/>
      <c r="F28" s="203"/>
      <c r="G28" s="173"/>
      <c r="H28" s="203"/>
      <c r="I28" s="145"/>
      <c r="J28" s="203"/>
    </row>
    <row r="29" spans="3:13" ht="17">
      <c r="C29" s="289" t="str">
        <f>'Channel Summary'!$T$8</f>
        <v xml:space="preserve"> </v>
      </c>
      <c r="D29" s="202"/>
      <c r="E29" s="173"/>
      <c r="F29" s="203"/>
      <c r="G29" s="173"/>
      <c r="H29" s="203"/>
      <c r="I29" s="145"/>
      <c r="J29" s="203"/>
    </row>
    <row r="30" spans="3:13" ht="17">
      <c r="C30" s="289" t="str">
        <f>'Channel Summary'!$U$8</f>
        <v xml:space="preserve"> </v>
      </c>
      <c r="D30" s="202"/>
      <c r="E30" s="173"/>
      <c r="F30" s="203"/>
      <c r="G30" s="173"/>
      <c r="H30" s="203"/>
      <c r="I30" s="145"/>
      <c r="J30" s="203"/>
    </row>
    <row r="31" spans="3:13" ht="17">
      <c r="C31" s="289" t="str">
        <f>'Channel Summary'!$V$8</f>
        <v xml:space="preserve"> </v>
      </c>
      <c r="D31" s="202"/>
      <c r="E31" s="173"/>
      <c r="F31" s="203"/>
      <c r="G31" s="173"/>
      <c r="H31" s="203"/>
      <c r="I31" s="145"/>
      <c r="J31" s="203"/>
    </row>
    <row r="32" spans="3:13" ht="17">
      <c r="C32" s="289" t="str">
        <f>'Channel Summary'!$W$8</f>
        <v xml:space="preserve"> </v>
      </c>
      <c r="D32" s="202"/>
      <c r="E32" s="173"/>
      <c r="F32" s="203"/>
      <c r="G32" s="173"/>
      <c r="H32" s="203"/>
      <c r="I32" s="145"/>
      <c r="J32" s="203"/>
    </row>
    <row r="33" spans="3:10" ht="17">
      <c r="C33" s="289" t="str">
        <f>'Channel Summary'!$X$8</f>
        <v xml:space="preserve"> </v>
      </c>
      <c r="D33" s="202"/>
      <c r="E33" s="173"/>
      <c r="F33" s="203"/>
      <c r="G33" s="173"/>
      <c r="H33" s="203"/>
      <c r="I33" s="145"/>
      <c r="J33" s="203"/>
    </row>
    <row r="34" spans="3:10" ht="17">
      <c r="C34" s="289" t="str">
        <f>'Channel Summary'!$Y$8</f>
        <v xml:space="preserve"> </v>
      </c>
      <c r="D34" s="202"/>
      <c r="E34" s="173"/>
      <c r="F34" s="203"/>
      <c r="G34" s="173"/>
      <c r="H34" s="203"/>
      <c r="I34" s="145"/>
      <c r="J34" s="203"/>
    </row>
    <row r="35" spans="3:10" ht="17">
      <c r="C35" s="317" t="str">
        <f>'Channel Summary'!$Z$8</f>
        <v xml:space="preserve"> </v>
      </c>
      <c r="D35" s="204"/>
      <c r="E35" s="174"/>
      <c r="F35" s="205"/>
      <c r="G35" s="174"/>
      <c r="H35" s="205"/>
      <c r="I35" s="146"/>
      <c r="J35" s="205"/>
    </row>
    <row r="36" spans="3:10" ht="16" customHeight="1">
      <c r="D36" s="206"/>
      <c r="E36" s="73"/>
      <c r="F36" s="206"/>
      <c r="G36" s="73"/>
      <c r="H36" s="206"/>
      <c r="I36" s="73"/>
      <c r="J36" s="206"/>
    </row>
    <row r="37" spans="3:10" ht="15" customHeight="1">
      <c r="C37" s="427" t="s">
        <v>23</v>
      </c>
      <c r="D37" s="147" t="s">
        <v>77</v>
      </c>
      <c r="E37" s="74"/>
      <c r="F37" s="143"/>
      <c r="G37" s="74"/>
      <c r="H37" s="143"/>
      <c r="I37" s="207"/>
      <c r="J37" s="143"/>
    </row>
    <row r="38" spans="3:10" ht="15" customHeight="1">
      <c r="C38" s="428"/>
      <c r="D38" s="148" t="s">
        <v>78</v>
      </c>
      <c r="E38" s="75"/>
      <c r="F38" s="149"/>
      <c r="G38" s="75"/>
      <c r="H38" s="149"/>
      <c r="I38" s="208"/>
      <c r="J38" s="149"/>
    </row>
    <row r="39" spans="3:10" ht="16" customHeight="1">
      <c r="D39" s="150"/>
      <c r="E39" s="73"/>
      <c r="F39" s="150"/>
      <c r="G39" s="73"/>
      <c r="H39" s="150"/>
      <c r="I39" s="73"/>
      <c r="J39" s="150"/>
    </row>
    <row r="40" spans="3:10" ht="15" customHeight="1">
      <c r="C40" s="429" t="s">
        <v>25</v>
      </c>
      <c r="D40" s="147" t="s">
        <v>79</v>
      </c>
      <c r="E40" s="164"/>
      <c r="F40" s="143"/>
      <c r="G40" s="164"/>
      <c r="H40" s="143"/>
      <c r="I40" s="157"/>
      <c r="J40" s="143"/>
    </row>
    <row r="41" spans="3:10">
      <c r="C41" s="430"/>
      <c r="D41" s="151"/>
      <c r="E41" s="209"/>
      <c r="F41" s="153"/>
      <c r="G41" s="209"/>
      <c r="H41" s="153"/>
      <c r="I41" s="41"/>
      <c r="J41" s="153"/>
    </row>
    <row r="42" spans="3:10">
      <c r="C42" s="430"/>
      <c r="D42" s="151"/>
      <c r="E42" s="209"/>
      <c r="F42" s="153"/>
      <c r="G42" s="209"/>
      <c r="H42" s="153"/>
      <c r="I42" s="41"/>
      <c r="J42" s="153"/>
    </row>
    <row r="43" spans="3:10">
      <c r="C43" s="430"/>
      <c r="D43" s="151"/>
      <c r="E43" s="209"/>
      <c r="F43" s="153"/>
      <c r="G43" s="209"/>
      <c r="H43" s="153"/>
      <c r="I43" s="41"/>
      <c r="J43" s="153"/>
    </row>
    <row r="44" spans="3:10">
      <c r="C44" s="430"/>
      <c r="D44" s="151"/>
      <c r="E44" s="209"/>
      <c r="F44" s="153"/>
      <c r="G44" s="209"/>
      <c r="H44" s="153"/>
      <c r="I44" s="41"/>
      <c r="J44" s="153"/>
    </row>
    <row r="45" spans="3:10">
      <c r="C45" s="431"/>
      <c r="D45" s="154"/>
      <c r="E45" s="76"/>
      <c r="F45" s="156"/>
      <c r="G45" s="76"/>
      <c r="H45" s="156"/>
      <c r="I45" s="53"/>
      <c r="J45" s="156"/>
    </row>
    <row r="46" spans="3:10" ht="16" customHeight="1">
      <c r="D46" s="150"/>
      <c r="E46" s="73"/>
      <c r="F46" s="150"/>
      <c r="G46" s="73"/>
      <c r="H46" s="150"/>
      <c r="I46" s="73"/>
      <c r="J46" s="150"/>
    </row>
    <row r="47" spans="3:10" ht="16">
      <c r="C47" s="429" t="s">
        <v>26</v>
      </c>
      <c r="D47" s="147" t="s">
        <v>79</v>
      </c>
      <c r="E47" s="164"/>
      <c r="F47" s="143"/>
      <c r="G47" s="164"/>
      <c r="H47" s="143"/>
      <c r="I47" s="164"/>
      <c r="J47" s="143"/>
    </row>
    <row r="48" spans="3:10">
      <c r="C48" s="430"/>
      <c r="D48" s="151"/>
      <c r="E48" s="209"/>
      <c r="F48" s="153"/>
      <c r="G48" s="209"/>
      <c r="H48" s="153"/>
      <c r="I48" s="209"/>
      <c r="J48" s="153"/>
    </row>
    <row r="49" spans="3:13">
      <c r="C49" s="430"/>
      <c r="D49" s="151"/>
      <c r="E49" s="209"/>
      <c r="F49" s="153"/>
      <c r="G49" s="209"/>
      <c r="H49" s="153"/>
      <c r="I49" s="209"/>
      <c r="J49" s="153"/>
      <c r="M49" s="32"/>
    </row>
    <row r="50" spans="3:13">
      <c r="C50" s="430"/>
      <c r="D50" s="151"/>
      <c r="E50" s="209"/>
      <c r="F50" s="153"/>
      <c r="G50" s="209"/>
      <c r="H50" s="153"/>
      <c r="I50" s="209"/>
      <c r="J50" s="153"/>
    </row>
    <row r="51" spans="3:13">
      <c r="C51" s="430"/>
      <c r="D51" s="151"/>
      <c r="E51" s="209"/>
      <c r="F51" s="153"/>
      <c r="G51" s="209"/>
      <c r="H51" s="153"/>
      <c r="I51" s="209"/>
      <c r="J51" s="153"/>
    </row>
    <row r="52" spans="3:13">
      <c r="C52" s="431"/>
      <c r="D52" s="154"/>
      <c r="E52" s="76"/>
      <c r="F52" s="156"/>
      <c r="G52" s="76"/>
      <c r="H52" s="156"/>
      <c r="I52" s="76"/>
      <c r="J52" s="156"/>
    </row>
    <row r="53" spans="3:13" ht="16" customHeight="1"/>
    <row r="54" spans="3:13">
      <c r="C54" s="432" t="s">
        <v>27</v>
      </c>
      <c r="D54" s="432"/>
      <c r="E54" s="432"/>
      <c r="F54" s="432"/>
    </row>
    <row r="55" spans="3:13">
      <c r="C55" s="342" t="s">
        <v>28</v>
      </c>
      <c r="D55" s="342" t="s">
        <v>29</v>
      </c>
      <c r="E55" s="342" t="s">
        <v>30</v>
      </c>
      <c r="F55" s="342" t="s">
        <v>31</v>
      </c>
      <c r="G55" s="67"/>
      <c r="H55" s="66"/>
      <c r="I55" s="66"/>
      <c r="J55" s="68"/>
    </row>
    <row r="56" spans="3:13" ht="32">
      <c r="C56" s="343" t="s">
        <v>90</v>
      </c>
      <c r="D56" s="343" t="s">
        <v>91</v>
      </c>
      <c r="E56" s="288"/>
      <c r="F56" s="288"/>
    </row>
  </sheetData>
  <mergeCells count="9">
    <mergeCell ref="I6:J6"/>
    <mergeCell ref="C37:C38"/>
    <mergeCell ref="C40:C45"/>
    <mergeCell ref="C47:C52"/>
    <mergeCell ref="C54:F54"/>
    <mergeCell ref="C5:C6"/>
    <mergeCell ref="D5:H5"/>
    <mergeCell ref="D6:E6"/>
    <mergeCell ref="F6:H6"/>
  </mergeCells>
  <pageMargins left="0.7" right="0.7" top="0.75" bottom="0.75" header="0.3" footer="0.3"/>
  <pageSetup orientation="portrait" horizontalDpi="0"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M39"/>
  <sheetViews>
    <sheetView showGridLines="0" workbookViewId="0"/>
  </sheetViews>
  <sheetFormatPr baseColWidth="10" defaultColWidth="8.83203125" defaultRowHeight="15"/>
  <cols>
    <col min="1" max="2" width="3.5" style="73" customWidth="1"/>
    <col min="3" max="3" width="45.1640625" style="73" customWidth="1"/>
    <col min="4" max="6" width="45.5" style="73" customWidth="1"/>
    <col min="7" max="16384" width="8.83203125" style="73"/>
  </cols>
  <sheetData>
    <row r="1" spans="2:6" ht="26" customHeight="1">
      <c r="B1" s="185"/>
    </row>
    <row r="5" spans="2:6" ht="30" customHeight="1">
      <c r="C5" s="436" t="s">
        <v>12</v>
      </c>
      <c r="D5" s="384" t="s">
        <v>92</v>
      </c>
      <c r="E5" s="384"/>
      <c r="F5" s="385"/>
    </row>
    <row r="6" spans="2:6" ht="17">
      <c r="C6" s="437"/>
      <c r="D6" s="271" t="str">
        <f>Line1</f>
        <v>Bulk</v>
      </c>
      <c r="E6" s="271" t="str">
        <f>Line2</f>
        <v>Pack</v>
      </c>
      <c r="F6" s="271" t="str">
        <f>Line3</f>
        <v>Line #3</v>
      </c>
    </row>
    <row r="7" spans="2:6" ht="16">
      <c r="C7" s="344" t="s">
        <v>93</v>
      </c>
      <c r="D7" s="347"/>
      <c r="E7" s="292"/>
      <c r="F7" s="291"/>
    </row>
    <row r="8" spans="2:6" ht="17">
      <c r="C8" s="345" t="s">
        <v>94</v>
      </c>
      <c r="D8" s="347"/>
      <c r="E8" s="296"/>
      <c r="F8" s="300"/>
    </row>
    <row r="9" spans="2:6" ht="16">
      <c r="C9" s="346" t="s">
        <v>198</v>
      </c>
      <c r="D9" s="347"/>
      <c r="E9" s="296"/>
      <c r="F9" s="300"/>
    </row>
    <row r="10" spans="2:6" ht="16">
      <c r="C10" s="346" t="s">
        <v>95</v>
      </c>
      <c r="D10" s="347"/>
      <c r="E10" s="348"/>
      <c r="F10" s="349"/>
    </row>
    <row r="11" spans="2:6" ht="16">
      <c r="C11" s="346" t="s">
        <v>96</v>
      </c>
      <c r="D11" s="347"/>
      <c r="E11" s="314"/>
      <c r="F11" s="302"/>
    </row>
    <row r="12" spans="2:6" ht="16">
      <c r="C12" s="346" t="s">
        <v>97</v>
      </c>
      <c r="D12" s="347"/>
      <c r="E12" s="296"/>
      <c r="F12" s="300"/>
    </row>
    <row r="13" spans="2:6" ht="16">
      <c r="C13" s="346" t="s">
        <v>98</v>
      </c>
      <c r="D13" s="347"/>
      <c r="E13" s="314"/>
      <c r="F13" s="302"/>
    </row>
    <row r="14" spans="2:6" ht="16">
      <c r="C14" s="346" t="s">
        <v>99</v>
      </c>
      <c r="D14" s="347"/>
      <c r="E14" s="314"/>
      <c r="F14" s="302"/>
    </row>
    <row r="15" spans="2:6" ht="16">
      <c r="C15" s="346" t="s">
        <v>100</v>
      </c>
      <c r="D15" s="347"/>
      <c r="E15" s="314"/>
      <c r="F15" s="302"/>
    </row>
    <row r="16" spans="2:6" ht="16">
      <c r="C16" s="346" t="s">
        <v>101</v>
      </c>
      <c r="D16" s="347"/>
      <c r="E16" s="314"/>
      <c r="F16" s="302"/>
    </row>
    <row r="17" spans="3:13" ht="16">
      <c r="C17" s="346" t="s">
        <v>210</v>
      </c>
      <c r="D17" s="347"/>
      <c r="E17" s="314"/>
      <c r="F17" s="302"/>
    </row>
    <row r="18" spans="3:13" ht="16">
      <c r="C18" s="303" t="s">
        <v>102</v>
      </c>
      <c r="D18" s="323"/>
      <c r="E18" s="350"/>
      <c r="F18" s="319"/>
    </row>
    <row r="19" spans="3:13" ht="16" customHeight="1">
      <c r="C19" s="140"/>
      <c r="D19" s="325"/>
      <c r="E19" s="293"/>
      <c r="F19" s="325"/>
    </row>
    <row r="20" spans="3:13" ht="15" customHeight="1">
      <c r="C20" s="395" t="s">
        <v>23</v>
      </c>
      <c r="D20" s="321" t="s">
        <v>77</v>
      </c>
      <c r="E20" s="351"/>
      <c r="F20" s="290"/>
      <c r="G20" s="175"/>
      <c r="H20" s="175"/>
    </row>
    <row r="21" spans="3:13" ht="15" customHeight="1">
      <c r="C21" s="396"/>
      <c r="D21" s="323" t="s">
        <v>78</v>
      </c>
      <c r="E21" s="352"/>
      <c r="F21" s="304"/>
      <c r="G21" s="175"/>
      <c r="H21" s="175"/>
    </row>
    <row r="22" spans="3:13" ht="16" customHeight="1">
      <c r="C22" s="140"/>
      <c r="D22" s="325"/>
      <c r="E22" s="293"/>
      <c r="F22" s="325"/>
    </row>
    <row r="23" spans="3:13" ht="15" customHeight="1">
      <c r="C23" s="395" t="s">
        <v>25</v>
      </c>
      <c r="D23" s="321" t="s">
        <v>79</v>
      </c>
      <c r="E23" s="351"/>
      <c r="F23" s="290"/>
      <c r="G23" s="175"/>
      <c r="H23" s="175"/>
    </row>
    <row r="24" spans="3:13">
      <c r="C24" s="397"/>
      <c r="D24" s="326"/>
      <c r="E24" s="353"/>
      <c r="F24" s="329"/>
      <c r="G24" s="176"/>
      <c r="H24" s="176"/>
    </row>
    <row r="25" spans="3:13">
      <c r="C25" s="397"/>
      <c r="D25" s="326"/>
      <c r="E25" s="353"/>
      <c r="F25" s="329"/>
      <c r="G25" s="176"/>
      <c r="H25" s="176"/>
    </row>
    <row r="26" spans="3:13">
      <c r="C26" s="397"/>
      <c r="D26" s="326"/>
      <c r="E26" s="353"/>
      <c r="F26" s="329"/>
      <c r="G26" s="176"/>
      <c r="H26" s="176"/>
    </row>
    <row r="27" spans="3:13">
      <c r="C27" s="397"/>
      <c r="D27" s="326"/>
      <c r="E27" s="353"/>
      <c r="F27" s="329"/>
      <c r="G27" s="176"/>
      <c r="H27" s="176"/>
    </row>
    <row r="28" spans="3:13">
      <c r="C28" s="398"/>
      <c r="D28" s="330"/>
      <c r="E28" s="354"/>
      <c r="F28" s="333"/>
      <c r="G28" s="176"/>
      <c r="H28" s="176"/>
    </row>
    <row r="29" spans="3:13" ht="16" customHeight="1">
      <c r="C29" s="140"/>
      <c r="D29" s="325"/>
      <c r="E29" s="293"/>
      <c r="F29" s="325"/>
    </row>
    <row r="30" spans="3:13" ht="16">
      <c r="C30" s="395" t="s">
        <v>26</v>
      </c>
      <c r="D30" s="321" t="s">
        <v>79</v>
      </c>
      <c r="E30" s="355"/>
      <c r="F30" s="335"/>
    </row>
    <row r="31" spans="3:13">
      <c r="C31" s="397"/>
      <c r="D31" s="326"/>
      <c r="E31" s="293"/>
      <c r="F31" s="301"/>
    </row>
    <row r="32" spans="3:13">
      <c r="C32" s="397"/>
      <c r="D32" s="326"/>
      <c r="E32" s="293"/>
      <c r="F32" s="301"/>
      <c r="M32" s="158"/>
    </row>
    <row r="33" spans="3:10">
      <c r="C33" s="397"/>
      <c r="D33" s="326"/>
      <c r="E33" s="293"/>
      <c r="F33" s="301"/>
    </row>
    <row r="34" spans="3:10">
      <c r="C34" s="397"/>
      <c r="D34" s="326"/>
      <c r="E34" s="293"/>
      <c r="F34" s="301"/>
    </row>
    <row r="35" spans="3:10">
      <c r="C35" s="398"/>
      <c r="D35" s="330"/>
      <c r="E35" s="356"/>
      <c r="F35" s="318"/>
    </row>
    <row r="36" spans="3:10" ht="16" customHeight="1"/>
    <row r="37" spans="3:10" ht="16">
      <c r="C37" s="391" t="s">
        <v>27</v>
      </c>
      <c r="D37" s="391"/>
      <c r="E37" s="391"/>
      <c r="F37" s="391"/>
    </row>
    <row r="38" spans="3:10">
      <c r="C38" s="70" t="s">
        <v>28</v>
      </c>
      <c r="D38" s="70" t="s">
        <v>29</v>
      </c>
      <c r="E38" s="70" t="s">
        <v>30</v>
      </c>
      <c r="F38" s="70" t="s">
        <v>31</v>
      </c>
      <c r="G38" s="70"/>
      <c r="H38" s="159"/>
      <c r="I38" s="159"/>
      <c r="J38" s="160"/>
    </row>
    <row r="39" spans="3:10">
      <c r="C39" s="101" t="s">
        <v>103</v>
      </c>
      <c r="D39" s="177"/>
      <c r="E39" s="177"/>
      <c r="F39" s="177"/>
    </row>
  </sheetData>
  <mergeCells count="6">
    <mergeCell ref="C20:C21"/>
    <mergeCell ref="C23:C28"/>
    <mergeCell ref="C30:C35"/>
    <mergeCell ref="C37:F37"/>
    <mergeCell ref="D5:F5"/>
    <mergeCell ref="C5:C6"/>
  </mergeCells>
  <pageMargins left="0.7" right="0.7" top="0.75" bottom="0.75" header="0.3" footer="0.3"/>
  <pageSetup orientation="portrait" horizontalDpi="0"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6d347e47-b5b1-44da-ae7c-30261d6fb42c">
      <UserInfo>
        <DisplayName>WADDELL, J. ALEXANDRIA (Alex)</DisplayName>
        <AccountId>15</AccountId>
        <AccountType/>
      </UserInfo>
      <UserInfo>
        <DisplayName>GAGNON, JEFFREY P. (Jeff)</DisplayName>
        <AccountId>26</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A552F7C199AC24A963155E4F1590AAD" ma:contentTypeVersion="4" ma:contentTypeDescription="Create a new document." ma:contentTypeScope="" ma:versionID="569e50d055ebe3acd94d41927871a5c6">
  <xsd:schema xmlns:xsd="http://www.w3.org/2001/XMLSchema" xmlns:xs="http://www.w3.org/2001/XMLSchema" xmlns:p="http://schemas.microsoft.com/office/2006/metadata/properties" xmlns:ns2="67f14ea7-3d3d-400d-aa59-d94d5c325d48" xmlns:ns3="6d347e47-b5b1-44da-ae7c-30261d6fb42c" targetNamespace="http://schemas.microsoft.com/office/2006/metadata/properties" ma:root="true" ma:fieldsID="e9b4e047fd39078c24cc3a6068b361cf" ns2:_="" ns3:_="">
    <xsd:import namespace="67f14ea7-3d3d-400d-aa59-d94d5c325d48"/>
    <xsd:import namespace="6d347e47-b5b1-44da-ae7c-30261d6fb42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f14ea7-3d3d-400d-aa59-d94d5c325d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d347e47-b5b1-44da-ae7c-30261d6fb42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83A73C4-4274-43B4-B550-6AF2B26F3AB4}">
  <ds:schemaRefs>
    <ds:schemaRef ds:uri="67f14ea7-3d3d-400d-aa59-d94d5c325d48"/>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http://purl.org/dc/terms/"/>
    <ds:schemaRef ds:uri="6d347e47-b5b1-44da-ae7c-30261d6fb42c"/>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B0281014-C6E7-48EE-B3A2-6589FCAC05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7f14ea7-3d3d-400d-aa59-d94d5c325d48"/>
    <ds:schemaRef ds:uri="6d347e47-b5b1-44da-ae7c-30261d6fb4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25776BD-E2FE-41BC-AA25-F3F3E212839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CAS Overview</vt:lpstr>
      <vt:lpstr>MVV</vt:lpstr>
      <vt:lpstr>Segments</vt:lpstr>
      <vt:lpstr>Interactions </vt:lpstr>
      <vt:lpstr>Channel Summary</vt:lpstr>
      <vt:lpstr>Hours</vt:lpstr>
      <vt:lpstr>Channels</vt:lpstr>
      <vt:lpstr>Accessibility </vt:lpstr>
      <vt:lpstr>Routing</vt:lpstr>
      <vt:lpstr>Resources</vt:lpstr>
      <vt:lpstr>Information</vt:lpstr>
      <vt:lpstr>Analysis</vt:lpstr>
      <vt:lpstr>Pilots</vt:lpstr>
      <vt:lpstr>Line1</vt:lpstr>
      <vt:lpstr>Line2</vt:lpstr>
      <vt:lpstr>Line3</vt:lpstr>
      <vt:lpstr>Segment1</vt:lpstr>
      <vt:lpstr>Segment2</vt:lpstr>
      <vt:lpstr>Segment3</vt:lpstr>
      <vt:lpstr>Segment4</vt:lpstr>
      <vt:lpstr>Segment5</vt:lpstr>
      <vt:lpstr>Segment6</vt:lpstr>
      <vt:lpstr>Segment7</vt:lpstr>
      <vt:lpstr>Segment8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 Grimes</dc:creator>
  <cp:keywords/>
  <dc:description/>
  <cp:lastModifiedBy>Laura Grimes</cp:lastModifiedBy>
  <cp:revision/>
  <dcterms:created xsi:type="dcterms:W3CDTF">2021-03-02T14:44:51Z</dcterms:created>
  <dcterms:modified xsi:type="dcterms:W3CDTF">2025-02-26T18:52:01Z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0x0101009A552F7C199AC24A963155E4F1590AAD</vt:lpwstr>
  </property>
</Properties>
</file>